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eai.sharepoint.com/programme/BandPS/Programme Management/Energy Contracting Support Scheme/Application Documents/"/>
    </mc:Choice>
  </mc:AlternateContent>
  <xr:revisionPtr revIDLastSave="162" documentId="8_{95B015EB-BD8B-4280-B2EC-B84E8C0692B8}" xr6:coauthVersionLast="47" xr6:coauthVersionMax="47" xr10:uidLastSave="{D54912C6-A3E8-4E9E-B1C6-058A4F80E95B}"/>
  <bookViews>
    <workbookView xWindow="19090" yWindow="8860" windowWidth="19420" windowHeight="10420" activeTab="3" xr2:uid="{B966ABC2-C8FC-49D4-90A4-CCE9B0CF31DF}"/>
  </bookViews>
  <sheets>
    <sheet name="Instructions" sheetId="7" r:id="rId1"/>
    <sheet name="A. Project Details" sheetId="1" r:id="rId2"/>
    <sheet name="B. Eligibility Criteria" sheetId="2" r:id="rId3"/>
    <sheet name="C. Evaluation Criteria" sheetId="3" r:id="rId4"/>
    <sheet name="Evaluation Scorecard" sheetId="6" state="hidden" r:id="rId5"/>
    <sheet name="Grant Recommendation" sheetId="9" state="hidden" r:id="rId6"/>
  </sheets>
  <definedNames>
    <definedName name="_xlnm.Print_Area" localSheetId="1">'A. Project Details'!$B$2:$F$73</definedName>
    <definedName name="_xlnm.Print_Area" localSheetId="0">Instructions!$B$2:$J$50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9" l="1"/>
  <c r="C15" i="9"/>
  <c r="C16" i="9"/>
  <c r="C18" i="9" s="1"/>
  <c r="C28" i="1" l="1"/>
  <c r="H13" i="6"/>
  <c r="I13" i="6" s="1"/>
  <c r="D20" i="6" s="1"/>
  <c r="F20" i="6" s="1"/>
  <c r="E31" i="1"/>
  <c r="C31" i="1"/>
  <c r="C32" i="1"/>
  <c r="E32" i="1"/>
  <c r="F31" i="1"/>
  <c r="F32" i="1"/>
  <c r="F28" i="1"/>
  <c r="F53" i="1" s="1"/>
  <c r="F54" i="1" s="1"/>
  <c r="E35" i="3" s="1"/>
  <c r="C36" i="1"/>
  <c r="E28" i="1"/>
  <c r="E21" i="1"/>
  <c r="F21" i="1"/>
  <c r="F37" i="1"/>
  <c r="F36" i="1"/>
  <c r="E37" i="1"/>
  <c r="E36" i="1"/>
  <c r="C21" i="1"/>
  <c r="C37" i="1"/>
  <c r="H14" i="6"/>
  <c r="I14" i="6" s="1"/>
  <c r="H15" i="6"/>
  <c r="I15" i="6" s="1"/>
  <c r="H16" i="6"/>
  <c r="I16" i="6" s="1"/>
  <c r="F64" i="1"/>
  <c r="E64" i="1"/>
  <c r="E33" i="1" l="1"/>
  <c r="C33" i="1"/>
  <c r="C35" i="3" s="1"/>
  <c r="F38" i="1"/>
  <c r="E38" i="1"/>
  <c r="C38" i="1"/>
  <c r="C40" i="1"/>
  <c r="F33" i="1"/>
  <c r="F40" i="1"/>
  <c r="D35" i="3" l="1"/>
  <c r="B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Quigley Aran</author>
  </authors>
  <commentList>
    <comment ref="E9" authorId="0" shapeId="0" xr:uid="{A04890DC-4675-4C03-BAA7-D245853DE349}">
      <text>
        <r>
          <rPr>
            <sz val="9"/>
            <color indexed="81"/>
            <rFont val="Tahoma"/>
            <family val="2"/>
          </rPr>
          <t>Public or Private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Campion Louise</author>
  </authors>
  <commentList>
    <comment ref="C3" authorId="0" shapeId="0" xr:uid="{BAE73BE4-3082-4400-B45D-6B6D30E63849}">
      <text>
        <r>
          <rPr>
            <sz val="11"/>
            <color theme="1"/>
            <rFont val="Calibri"/>
            <family val="2"/>
            <scheme val="minor"/>
          </rPr>
          <t>Campion Louise:
Update link when web is live</t>
        </r>
      </text>
    </comment>
  </commentList>
</comments>
</file>

<file path=xl/sharedStrings.xml><?xml version="1.0" encoding="utf-8"?>
<sst xmlns="http://schemas.openxmlformats.org/spreadsheetml/2006/main" count="362" uniqueCount="250">
  <si>
    <t>Energy Contracting Support Scheme</t>
  </si>
  <si>
    <t>Application Form</t>
  </si>
  <si>
    <t>Yes</t>
  </si>
  <si>
    <r>
      <t xml:space="preserve"> -Complete sections A, B and C of this application form in the worksheets provided
 -Complete this form in conjunction with SEAI's 'ECSS Application Guide'
 -Insert your reponses in the </t>
    </r>
    <r>
      <rPr>
        <sz val="11"/>
        <color theme="8" tint="-0.499984740745262"/>
        <rFont val="Calibri"/>
        <family val="2"/>
        <scheme val="minor"/>
      </rPr>
      <t>blue</t>
    </r>
    <r>
      <rPr>
        <sz val="11"/>
        <color theme="1"/>
        <rFont val="Calibri"/>
        <family val="2"/>
        <scheme val="minor"/>
      </rPr>
      <t xml:space="preserve"> boxes using free text or the drop down menus provided
 -All </t>
    </r>
    <r>
      <rPr>
        <sz val="11"/>
        <color theme="8" tint="-0.499984740745262"/>
        <rFont val="Calibri"/>
        <family val="2"/>
        <scheme val="minor"/>
      </rPr>
      <t>blue</t>
    </r>
    <r>
      <rPr>
        <sz val="11"/>
        <color theme="1"/>
        <rFont val="Calibri"/>
        <family val="2"/>
        <scheme val="minor"/>
      </rPr>
      <t xml:space="preserve"> boxes must be addressed. Incomplete application forms will be rejected</t>
    </r>
  </si>
  <si>
    <t>No</t>
  </si>
  <si>
    <t>Use the checklist below to assist you in completing this application form.</t>
  </si>
  <si>
    <t>Not applicable</t>
  </si>
  <si>
    <t>Checklist</t>
  </si>
  <si>
    <t>Section A - Project Details</t>
  </si>
  <si>
    <t>Criteria</t>
  </si>
  <si>
    <t>Complete?</t>
  </si>
  <si>
    <t>A1: Applicant (grantee)</t>
  </si>
  <si>
    <t>A2: Energy and emissions</t>
  </si>
  <si>
    <t>A3: Project</t>
  </si>
  <si>
    <t>A4: Funding</t>
  </si>
  <si>
    <t>A5: Beneficiaries</t>
  </si>
  <si>
    <t>&lt;Click here to go to Section A&gt;</t>
  </si>
  <si>
    <t>Section B - Eligibility Criteria (Pass/Fail)</t>
  </si>
  <si>
    <t>B1. Commitment to an EPC, LESC or EPG route to project delivery</t>
  </si>
  <si>
    <t>B2. Commitment to appoint an independent, competent professional</t>
  </si>
  <si>
    <t>B3. Commitment to support good practice exchange</t>
  </si>
  <si>
    <t>B4. Evidence of project readiness</t>
  </si>
  <si>
    <t>B5. Evidence that tenderer cannot reclaim VAT</t>
  </si>
  <si>
    <t>B6. Deminis declaration</t>
  </si>
  <si>
    <t>B7. SEAI funding sources</t>
  </si>
  <si>
    <t>B8. Declaration of finance</t>
  </si>
  <si>
    <t>&lt;Click here to go to Section B&gt;</t>
  </si>
  <si>
    <t>Section C - Evaluation Criteria (Qualitative Assessment)</t>
  </si>
  <si>
    <t>C1. Commitment and Capability</t>
  </si>
  <si>
    <t>C2. Quality &amp; Delivery of Results</t>
  </si>
  <si>
    <t>C3. Magnitude and Credibility of Savings</t>
  </si>
  <si>
    <t>C4. Innovation and contribution to the knowledge base</t>
  </si>
  <si>
    <t>&lt;Click here to go to Section C&gt;</t>
  </si>
  <si>
    <t>Note: Once completed, upload the following documentation to the applicant portal:
  -Application form,
  -Declaration of ECSS eligibility,
  -TCAN,
  -De Minimis declaration
  -VAT exemption letter (if applicable),
  -Declaration of finance
  -Additional supporting documentation relevant to your application (preliminary studies,
    energy audits, feasibility reports etc.) as declared in section B of this form</t>
  </si>
  <si>
    <t>A. Project Details</t>
  </si>
  <si>
    <t xml:space="preserve">A1. Applicant (grantee) </t>
  </si>
  <si>
    <t>Sector</t>
  </si>
  <si>
    <t>Organisation email</t>
  </si>
  <si>
    <t>Organisation phone number</t>
  </si>
  <si>
    <t>Organisation website</t>
  </si>
  <si>
    <t>Organisation eircode</t>
  </si>
  <si>
    <t>A2. Energy and emissions</t>
  </si>
  <si>
    <t>Description of existing fuel source(s)</t>
  </si>
  <si>
    <t>Current annual energy consumption</t>
  </si>
  <si>
    <t>Energy (kWh)</t>
  </si>
  <si>
    <r>
      <t>Emissions (kgCO</t>
    </r>
    <r>
      <rPr>
        <i/>
        <vertAlign val="subscript"/>
        <sz val="10"/>
        <color theme="1"/>
        <rFont val="Calibri"/>
        <family val="2"/>
        <scheme val="minor"/>
      </rPr>
      <t>2</t>
    </r>
    <r>
      <rPr>
        <i/>
        <sz val="10"/>
        <color theme="1"/>
        <rFont val="Calibri"/>
        <family val="2"/>
        <scheme val="minor"/>
      </rPr>
      <t>)</t>
    </r>
  </si>
  <si>
    <t>Spend (€)</t>
  </si>
  <si>
    <t>Electricity</t>
  </si>
  <si>
    <t>Thermal</t>
  </si>
  <si>
    <t>Total</t>
  </si>
  <si>
    <r>
      <t xml:space="preserve">Data source
</t>
    </r>
    <r>
      <rPr>
        <i/>
        <sz val="10"/>
        <color theme="1"/>
        <rFont val="Calibri"/>
        <family val="2"/>
        <scheme val="minor"/>
      </rPr>
      <t>Provide details of source of Thermal and Electrical Data</t>
    </r>
  </si>
  <si>
    <r>
      <t xml:space="preserve">Accuracy of value
</t>
    </r>
    <r>
      <rPr>
        <i/>
        <sz val="10"/>
        <color theme="1"/>
        <rFont val="Calibri"/>
        <family val="2"/>
        <scheme val="minor"/>
      </rPr>
      <t>Provide details of whether data is estimated or actual metered data or based on fuel storage and fuel deliveries for electricity and thermal energy.</t>
    </r>
  </si>
  <si>
    <t xml:space="preserve">Predicted annual energy savings </t>
  </si>
  <si>
    <t>Predicted annual energy consumption (following project implementation)</t>
  </si>
  <si>
    <t>Percentage of energy savings</t>
  </si>
  <si>
    <t>Value for Money</t>
  </si>
  <si>
    <t>Cost of energy savings €/kWh:</t>
  </si>
  <si>
    <r>
      <t>Cost of carbon savings: €/kgCO</t>
    </r>
    <r>
      <rPr>
        <vertAlign val="subscript"/>
        <sz val="10"/>
        <color theme="1"/>
        <rFont val="Calibri"/>
        <family val="2"/>
        <scheme val="minor"/>
      </rPr>
      <t>2</t>
    </r>
    <r>
      <rPr>
        <sz val="10"/>
        <color theme="1"/>
        <rFont val="Calibri"/>
        <family val="2"/>
        <scheme val="minor"/>
      </rPr>
      <t>:</t>
    </r>
  </si>
  <si>
    <t>A3. Project</t>
  </si>
  <si>
    <t>Project title</t>
  </si>
  <si>
    <t>Pay for performance contract type</t>
  </si>
  <si>
    <t>Project location(s)</t>
  </si>
  <si>
    <t>Project type</t>
  </si>
  <si>
    <t>Energy efficiency</t>
  </si>
  <si>
    <t>Describe the project, providing a high level overview of the following elements:</t>
  </si>
  <si>
    <t>EPC or LESC</t>
  </si>
  <si>
    <t>Decarbonisation</t>
  </si>
  <si>
    <t>a) current operations and future ambition for the organisation relative to this project;</t>
  </si>
  <si>
    <t>EPG</t>
  </si>
  <si>
    <t>Energy efficiency and decarbonisation</t>
  </si>
  <si>
    <t xml:space="preserve">b) project  scope and objectives,  describing the technical elements, measures and methodologies envisaged; </t>
  </si>
  <si>
    <t>c) timeline for implementation and envisaged programme of works;</t>
  </si>
  <si>
    <t>d) viability of pay for performance for this project, describe how this decision was reached and discuss the contractual elements core to project delivery;</t>
  </si>
  <si>
    <t>e) scope of the grant support, describe how the ECSS will be leveraged through this project;</t>
  </si>
  <si>
    <t>A4. Funding</t>
  </si>
  <si>
    <t>Provide a breakdown of the project costs:</t>
  </si>
  <si>
    <t>Overall estimated pre investment costs</t>
  </si>
  <si>
    <t>Expected energy savings</t>
  </si>
  <si>
    <t>Overall estimated capital investment required</t>
  </si>
  <si>
    <t>Simple payback</t>
  </si>
  <si>
    <t>Can applicant reclaim VAT?</t>
  </si>
  <si>
    <t xml:space="preserve">! Letter from revenue commissioner required to claim VAT inclusive amounts ! </t>
  </si>
  <si>
    <r>
      <t>Activity</t>
    </r>
    <r>
      <rPr>
        <i/>
        <sz val="10"/>
        <color theme="1"/>
        <rFont val="Calibri"/>
        <family val="2"/>
        <scheme val="minor"/>
      </rPr>
      <t xml:space="preserve"> (refer to eligible activities within the application guide)</t>
    </r>
  </si>
  <si>
    <t xml:space="preserve">Rate </t>
  </si>
  <si>
    <t>Number of days</t>
  </si>
  <si>
    <t>Total amount (excluding VAT)</t>
  </si>
  <si>
    <t>Total amount (including VAT)</t>
  </si>
  <si>
    <t>Funding amount sought:</t>
  </si>
  <si>
    <r>
      <rPr>
        <b/>
        <i/>
        <sz val="12"/>
        <color rgb="FFC70063"/>
        <rFont val="Calibri"/>
        <family val="2"/>
        <scheme val="minor"/>
      </rPr>
      <t>!</t>
    </r>
    <r>
      <rPr>
        <i/>
        <sz val="12"/>
        <color rgb="FFC70063"/>
        <rFont val="Calibri"/>
        <family val="2"/>
        <scheme val="minor"/>
      </rPr>
      <t xml:space="preserve"> Note: Ensure supplier invoice matches line items listed above </t>
    </r>
    <r>
      <rPr>
        <b/>
        <i/>
        <sz val="12"/>
        <color rgb="FFC70063"/>
        <rFont val="Calibri"/>
        <family val="2"/>
        <scheme val="minor"/>
      </rPr>
      <t>!</t>
    </r>
  </si>
  <si>
    <t>A5. Beneficiaries</t>
  </si>
  <si>
    <t>Provide details of any other grant beneficiaries:</t>
  </si>
  <si>
    <t xml:space="preserve">Beneficiary name </t>
  </si>
  <si>
    <t>Beneficiary contact</t>
  </si>
  <si>
    <t>telephone:</t>
  </si>
  <si>
    <t>email:</t>
  </si>
  <si>
    <t>Scope of benefit</t>
  </si>
  <si>
    <t>Provide an overview of the beneficiary/applicant relationship and detail the scope of benefit</t>
  </si>
  <si>
    <t>&lt;END&gt;</t>
  </si>
  <si>
    <t>B. Eligibility Criteria (Pass/Fail)</t>
  </si>
  <si>
    <r>
      <rPr>
        <b/>
        <i/>
        <sz val="12"/>
        <color rgb="FFC70063"/>
        <rFont val="Calibri"/>
        <family val="2"/>
        <scheme val="minor"/>
      </rPr>
      <t xml:space="preserve">! </t>
    </r>
    <r>
      <rPr>
        <i/>
        <sz val="12"/>
        <color rgb="FFC70063"/>
        <rFont val="Calibri"/>
        <family val="2"/>
        <scheme val="minor"/>
      </rPr>
      <t>Reminder: Complete corresponding document 'Declaration of ECSS Eligibility'</t>
    </r>
    <r>
      <rPr>
        <b/>
        <i/>
        <sz val="12"/>
        <color rgb="FFC70063"/>
        <rFont val="Calibri"/>
        <family val="2"/>
        <scheme val="minor"/>
      </rPr>
      <t xml:space="preserve"> !</t>
    </r>
  </si>
  <si>
    <t>&lt;Click here to download Declaration of ECSS Eligibility&gt;</t>
  </si>
  <si>
    <t>Energy performance guarantee</t>
  </si>
  <si>
    <t>Energy performance contract</t>
  </si>
  <si>
    <t>Response</t>
  </si>
  <si>
    <t>Local energy supply contract</t>
  </si>
  <si>
    <t>Declaration signed by senior manager that this project will delivered through a pay for performance route to delivery (EPC, EPG or LESC)</t>
  </si>
  <si>
    <t>Traditional route to procurement</t>
  </si>
  <si>
    <t xml:space="preserve">Declaration signed by senior manager of commitment to contract an independent, registered (or equivalent) professional(s) </t>
  </si>
  <si>
    <t>Complete</t>
  </si>
  <si>
    <t>Name of appointed consultant(s) (if known)</t>
  </si>
  <si>
    <t>Role of appointed consultant(s) (referenced against activities listed in section A4.)</t>
  </si>
  <si>
    <t>Declaration, signed by senior management, to cooperate with SEAI in knowledge transfer, dissemination of good practices and publication of a case study post project completion</t>
  </si>
  <si>
    <t>Contact adddress</t>
  </si>
  <si>
    <t>Declaration, signed by senior management of readiness to pursue eligible activities</t>
  </si>
  <si>
    <t>Have preliminiary investigations been undertaken to assess project viability?</t>
  </si>
  <si>
    <t>If yes, provide an overview and upload any supporting documentation to the project portal</t>
  </si>
  <si>
    <t>If no, describe how your decision to proceed to an EPC/LESC/EPG has been determined</t>
  </si>
  <si>
    <t>B5. Evidence that tenderer cannot reclaim VAT (if applicable)</t>
  </si>
  <si>
    <t>Letter from Revenue Commissioner stating that VAT cannot be reclaimed by the organisation for the proposed activities</t>
  </si>
  <si>
    <t>B6. Deminimis declaration</t>
  </si>
  <si>
    <t>Completed De Minimis Aid declaration signed by senior management</t>
  </si>
  <si>
    <t>B7. SEAI Funding</t>
  </si>
  <si>
    <t>Are there any  SEAI grant funded projects completed, ongoing or planned at the facility(ies)?</t>
  </si>
  <si>
    <t>If yes, provide details of the funding (grant name, grant reference number, scope of support)</t>
  </si>
  <si>
    <t>If yes, is there any duplication of scope between completed, current or planned SEAI grant funded activities at the facility(ies)?</t>
  </si>
  <si>
    <t>B8. Decalartion of Finance</t>
  </si>
  <si>
    <t>Completed declaration of Finance</t>
  </si>
  <si>
    <t>C. Award Criteria (Qualitative assessment - 100 marks available)</t>
  </si>
  <si>
    <t>Maximum Marks</t>
  </si>
  <si>
    <t xml:space="preserve">Applicant's shall demonstrate that they have the necessary commitment and capability to undertake the project and take it to ITT publication, selection of preferred bidder or contract award. Applicant's response can address, but is not limited to the below considerations:
</t>
  </si>
  <si>
    <t xml:space="preserve">Applicant's shall demonstrate that the project will be undertaken to a high standard and deliver the overall goal of contracting for energy performance.  Applicant's response should address, but is not limited to the following considerations:
</t>
  </si>
  <si>
    <t xml:space="preserve">Applicant's shall demonstrate that the project will be undertaken to a high standard and deliver the overall goal contacting for energy performance.  Applicant's response should address, but is not limited to the following considerations:
</t>
  </si>
  <si>
    <t xml:space="preserve">a) Scale and nature of the estimated energy savings and emission reductions relative to the overall organisational energy </t>
  </si>
  <si>
    <t>b) Methodology for determining savings estimates and reliability / accuracy of these estimates</t>
  </si>
  <si>
    <t>c) Constraints to the achievement of the proposed savings</t>
  </si>
  <si>
    <t>:</t>
  </si>
  <si>
    <t>a) Innovative elements</t>
  </si>
  <si>
    <t>b) Contribution to strenghtening the Irish energy contracting market</t>
  </si>
  <si>
    <t>c) Potential and approach for sharing learnings, disseminating best practice and inspiring positive activity from other similar industries</t>
  </si>
  <si>
    <t>Technical Evaluation: Setion B. Eligibility Pass/Fail</t>
  </si>
  <si>
    <t>Ref</t>
  </si>
  <si>
    <t>Score description</t>
  </si>
  <si>
    <t>Low</t>
  </si>
  <si>
    <t>Medium</t>
  </si>
  <si>
    <t>High</t>
  </si>
  <si>
    <t>Score</t>
  </si>
  <si>
    <t>Comment</t>
  </si>
  <si>
    <t>C1</t>
  </si>
  <si>
    <t>A response which fully demonstrates commitment and capability to deliver the project</t>
  </si>
  <si>
    <t>B1</t>
  </si>
  <si>
    <t>Commitment to an EPC, LESC or EPG route to project delivery</t>
  </si>
  <si>
    <t>A response which demonstrates good commitment and capability to deliver the project with some weaknesses visible</t>
  </si>
  <si>
    <t>B2</t>
  </si>
  <si>
    <t>Commitment to appoint an independent, competent professional</t>
  </si>
  <si>
    <t>A response which demonstrates reasonable commitment and capability to deliver the project however insufficient detail was provided to provide a higher mark and/or some reservations exist</t>
  </si>
  <si>
    <t>B3</t>
  </si>
  <si>
    <t>Commitment to support good practice exchange</t>
  </si>
  <si>
    <t>A response which fails to demonstrate adequate commitment and capability to deliver the project and/or significant reservations exist</t>
  </si>
  <si>
    <t>B4</t>
  </si>
  <si>
    <t>Evidence of project readiness</t>
  </si>
  <si>
    <t>No reponse provided</t>
  </si>
  <si>
    <t>B5</t>
  </si>
  <si>
    <t>Evidence that tenderer cannot reclaim VAT</t>
  </si>
  <si>
    <t>Overall commentary:</t>
  </si>
  <si>
    <t>Descriptor</t>
  </si>
  <si>
    <t>C2</t>
  </si>
  <si>
    <t>A response which fully demonstrates that a high quality project will be delivered</t>
  </si>
  <si>
    <t>Technical Evaluation: Section C. Qualitative Assessment</t>
  </si>
  <si>
    <t>A response which demonstrates that a good quality project will be delivered with some weaknesses visible</t>
  </si>
  <si>
    <t>Critera</t>
  </si>
  <si>
    <t>Tier</t>
  </si>
  <si>
    <t>Maximum mark</t>
  </si>
  <si>
    <t>Marks awarded</t>
  </si>
  <si>
    <t>A response which demonstrates that a reasonable quality project will be delivered however insufficient detail was provided to provide a higher mark and/or some reservations exist</t>
  </si>
  <si>
    <t>Commitment and Capability</t>
  </si>
  <si>
    <t>A response which fails to demonstrate that a project of adequate quality will be delivered and/or significant reservations exist</t>
  </si>
  <si>
    <t>Quality &amp; Delivery of Results</t>
  </si>
  <si>
    <t>C3</t>
  </si>
  <si>
    <t>Magnitude and Credibility of Savings</t>
  </si>
  <si>
    <t>C4</t>
  </si>
  <si>
    <t>Innovation and contribution to the knowledge base</t>
  </si>
  <si>
    <t>A response which fully demonstrates excellent magnitude and credibilty of savings relative to the project</t>
  </si>
  <si>
    <t>A response which demonstrates good magnitude and credibility of savings relative to the project with some weaknesses visible</t>
  </si>
  <si>
    <t>Summary</t>
  </si>
  <si>
    <t>A response which demonstrates reasonable magnitude and credibility of savings relative to the project however insufficient detail was provided to provide a higher mark and/or some reservations exist</t>
  </si>
  <si>
    <t>Total score</t>
  </si>
  <si>
    <t>Meets minimum standard</t>
  </si>
  <si>
    <t>A response which fails to demonstrate adequate magnitude and credibility of savings relative to the project  and/or significant reservations exist</t>
  </si>
  <si>
    <t>Recommendation</t>
  </si>
  <si>
    <t>Technical evaluation comment</t>
  </si>
  <si>
    <t>Specific requirements</t>
  </si>
  <si>
    <t>A response which fully demonstrates innovation and/or excellent contribution to the knowledge base</t>
  </si>
  <si>
    <t>A response which demonstrates good innovation and/or contribution to the knowledge base with some weaknesses visible</t>
  </si>
  <si>
    <t>A response which demonstrates reasonable  innovation and/or contribution to the knowledge base however insufficient detail was provided to provide a higher mark and/or some reservations exist</t>
  </si>
  <si>
    <t>A response which fails to demonstrate  innovation and/or contribution to the knowledge base and/or significant reservations exist</t>
  </si>
  <si>
    <t>Pass</t>
  </si>
  <si>
    <t>Fail</t>
  </si>
  <si>
    <t>Approve</t>
  </si>
  <si>
    <t>Decline</t>
  </si>
  <si>
    <t>Approve subject to specific conditions</t>
  </si>
  <si>
    <t>Lead Applicant professional title</t>
  </si>
  <si>
    <t>Lead Applicant email</t>
  </si>
  <si>
    <t>Project Champion name</t>
  </si>
  <si>
    <t>Project Champion professional title</t>
  </si>
  <si>
    <t>Project Champion email</t>
  </si>
  <si>
    <t>Lead Applicant name</t>
  </si>
  <si>
    <t>Principal business activity</t>
  </si>
  <si>
    <t>Organisation name</t>
  </si>
  <si>
    <t>Note: Project Champion should be a senior management staff member who is sponsoring/supporting the project within the organisation, whereas the Lead Applicant is the project coordinator for the grant application. This may be the same person if the person putting together the application is a senior staff member .</t>
  </si>
  <si>
    <t>Note: Applicants must achieve a minimum score of 65 out of 100 marks to receive grant support</t>
  </si>
  <si>
    <t>Note: Applicants must achieve a minimum overall score of 65 out of 100 marks to receive grant support</t>
  </si>
  <si>
    <t>B9. Tax Clearance</t>
  </si>
  <si>
    <t xml:space="preserve">a) Organisational structure outlining key project personnel (internal and external)
</t>
  </si>
  <si>
    <t xml:space="preserve">b) Commitment from senior management (technical, legal and financial) 
</t>
  </si>
  <si>
    <t xml:space="preserve">c) Implementation of organisational energy management system, accreditation to ISO 50,001 or equivalent
</t>
  </si>
  <si>
    <t xml:space="preserve">d) Timeline for project completion (referring to SEAI's 5 step project development plan, or equivalent)
</t>
  </si>
  <si>
    <t xml:space="preserve">e) Partnership with SEAI’s Public Sector Programme, Large Industry Energy Network, or equivalent
</t>
  </si>
  <si>
    <t xml:space="preserve">f) Evidence of completing project(s) of a similar scale, nature and complexity
</t>
  </si>
  <si>
    <t xml:space="preserve">g) Appointment of an independent, registered EPC Facilitator, or equivalent
</t>
  </si>
  <si>
    <t xml:space="preserve">h) Organisational ambition to deliver the project and understanding of project drivers
</t>
  </si>
  <si>
    <t xml:space="preserve">i) Understanding of and commitment to relevant targets at facility, organisation or global level. 
</t>
  </si>
  <si>
    <t xml:space="preserve">j) Other information that would support demonstration of applicant commitment and capability
</t>
  </si>
  <si>
    <t xml:space="preserve">a) Competency of the project team to deliver the project (qualifications and relevant personnel, their roles and responsibility in project delivery)
</t>
  </si>
  <si>
    <t xml:space="preserve">b) Baseline data requirements (e.g. energy, emissions, activity, environmental)
</t>
  </si>
  <si>
    <t xml:space="preserve">c)  Level of retrofit and decarbonisation activity, type, number and scope of measures, alignment with energy efficiency first principle
</t>
  </si>
  <si>
    <t xml:space="preserve">d) Interaction between proposed measures with current and future operations
</t>
  </si>
  <si>
    <t xml:space="preserve">e) Viability of the project including methodology and findings of the initial business case / financial appraisal.  
</t>
  </si>
  <si>
    <t xml:space="preserve">f) Consideration of climate action, futureproofing, and setting the organisation on a trajectory towards net zero
</t>
  </si>
  <si>
    <t xml:space="preserve">g) Contractual requirements for pay for performance relative to the preferred delivery route (EPC, LESC, EPG)
</t>
  </si>
  <si>
    <t xml:space="preserve">i) Basis for deciding to proceed with the project
</t>
  </si>
  <si>
    <t xml:space="preserve">j) Other information that would support demonstration of project quality and delivery of results
</t>
  </si>
  <si>
    <t>Materials &amp; Equipment Costs</t>
  </si>
  <si>
    <t>Requested amount (EUR)</t>
  </si>
  <si>
    <t>Level of support recommended (EUR)</t>
  </si>
  <si>
    <t xml:space="preserve">Comment </t>
  </si>
  <si>
    <t>External Consultancy / Advisory / Specialist  Costs</t>
  </si>
  <si>
    <t>Recommended Grant Amount</t>
  </si>
  <si>
    <t>Total requested amount (EUR)</t>
  </si>
  <si>
    <t>Total level of support recommended (EUR)</t>
  </si>
  <si>
    <t>Total percentage of eligible costs being awarded</t>
  </si>
  <si>
    <t>Eligible amount</t>
  </si>
  <si>
    <t>Delete as appropriate</t>
  </si>
  <si>
    <r>
      <t xml:space="preserve">Applicant </t>
    </r>
    <r>
      <rPr>
        <b/>
        <sz val="10"/>
        <color theme="1"/>
        <rFont val="Calibri"/>
        <family val="2"/>
        <scheme val="minor"/>
      </rPr>
      <t>can / cannot</t>
    </r>
    <r>
      <rPr>
        <sz val="10"/>
        <color theme="1"/>
        <rFont val="Calibri"/>
        <family val="2"/>
        <scheme val="minor"/>
      </rPr>
      <t xml:space="preserve"> reclaim VAT therefore VAT </t>
    </r>
    <r>
      <rPr>
        <b/>
        <sz val="10"/>
        <color theme="1"/>
        <rFont val="Calibri"/>
        <family val="2"/>
        <scheme val="minor"/>
      </rPr>
      <t>exclusive / inclusive</t>
    </r>
    <r>
      <rPr>
        <sz val="10"/>
        <color theme="1"/>
        <rFont val="Calibri"/>
        <family val="2"/>
        <scheme val="minor"/>
      </rPr>
      <t xml:space="preserve"> figure has been used as basis for funding requested </t>
    </r>
  </si>
  <si>
    <t>Check: back calc 20% of C18</t>
  </si>
  <si>
    <t>Tax Reference No.</t>
  </si>
  <si>
    <t>Tax Reference No. provided for applicant organisation</t>
  </si>
  <si>
    <t>Company Registration No.</t>
  </si>
  <si>
    <t>Organisation address</t>
  </si>
  <si>
    <r>
      <t xml:space="preserve">materials cap is 20% of </t>
    </r>
    <r>
      <rPr>
        <u/>
        <sz val="11"/>
        <color rgb="FF114EFB"/>
        <rFont val="Calibri"/>
        <family val="2"/>
      </rPr>
      <t>total</t>
    </r>
    <r>
      <rPr>
        <sz val="11"/>
        <color rgb="FF114EFB"/>
        <rFont val="Calibri"/>
        <family val="2"/>
      </rPr>
      <t xml:space="preserve"> eligible costs</t>
    </r>
  </si>
  <si>
    <t xml:space="preserve">h) Project risks and the risk management/mitigation strategy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</si>
</sst>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1809]#,##0"/>
  </numFmts>
  <fonts count="34" x14ac:knownFonts="1">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6"/>
      <color theme="0"/>
      <name val="Calibri"/>
      <family val="2"/>
      <scheme val="minor"/>
    </font>
    <font>
      <b/>
      <sz val="11"/>
      <color theme="1"/>
      <name val="Calibri"/>
      <family val="2"/>
      <scheme val="minor"/>
    </font>
    <font>
      <sz val="10"/>
      <name val="Calibri"/>
      <family val="2"/>
      <scheme val="minor"/>
    </font>
    <font>
      <sz val="24"/>
      <color rgb="FF10357F"/>
      <name val="Calibri"/>
      <family val="2"/>
      <scheme val="minor"/>
    </font>
    <font>
      <sz val="18"/>
      <color theme="1"/>
      <name val="Calibri"/>
      <family val="2"/>
      <scheme val="minor"/>
    </font>
    <font>
      <sz val="20"/>
      <color rgb="FF00B495"/>
      <name val="Calibri"/>
      <family val="2"/>
      <scheme val="minor"/>
    </font>
    <font>
      <sz val="11"/>
      <color rgb="FFC70063"/>
      <name val="Calibri"/>
      <family val="2"/>
      <scheme val="minor"/>
    </font>
    <font>
      <b/>
      <sz val="12"/>
      <color theme="0"/>
      <name val="Calibri"/>
      <family val="2"/>
      <scheme val="minor"/>
    </font>
    <font>
      <sz val="11"/>
      <color theme="8" tint="-0.499984740745262"/>
      <name val="Calibri"/>
      <family val="2"/>
      <scheme val="minor"/>
    </font>
    <font>
      <i/>
      <sz val="12"/>
      <color rgb="FFC70063"/>
      <name val="Calibri"/>
      <family val="2"/>
      <scheme val="minor"/>
    </font>
    <font>
      <i/>
      <sz val="11"/>
      <color rgb="FFC70063"/>
      <name val="Calibri"/>
      <family val="2"/>
      <scheme val="minor"/>
    </font>
    <font>
      <u/>
      <sz val="11"/>
      <color theme="10"/>
      <name val="Calibri"/>
      <family val="2"/>
      <scheme val="minor"/>
    </font>
    <font>
      <sz val="11"/>
      <name val="Calibri"/>
      <family val="2"/>
      <scheme val="minor"/>
    </font>
    <font>
      <i/>
      <sz val="10"/>
      <color theme="1"/>
      <name val="Calibri"/>
      <family val="2"/>
      <scheme val="minor"/>
    </font>
    <font>
      <b/>
      <i/>
      <sz val="12"/>
      <color rgb="FFC70063"/>
      <name val="Calibri"/>
      <family val="2"/>
      <scheme val="minor"/>
    </font>
    <font>
      <sz val="11"/>
      <color theme="1" tint="0.499984740745262"/>
      <name val="Calibri"/>
      <family val="2"/>
      <scheme val="minor"/>
    </font>
    <font>
      <sz val="10"/>
      <color theme="1" tint="0.499984740745262"/>
      <name val="Calibri"/>
      <family val="2"/>
      <scheme val="minor"/>
    </font>
    <font>
      <sz val="10"/>
      <color theme="0"/>
      <name val="Calibri"/>
      <family val="2"/>
      <scheme val="minor"/>
    </font>
    <font>
      <i/>
      <vertAlign val="subscript"/>
      <sz val="10"/>
      <color theme="1"/>
      <name val="Calibri"/>
      <family val="2"/>
      <scheme val="minor"/>
    </font>
    <font>
      <vertAlign val="subscript"/>
      <sz val="10"/>
      <color theme="1"/>
      <name val="Calibri"/>
      <family val="2"/>
      <scheme val="minor"/>
    </font>
    <font>
      <u/>
      <sz val="11"/>
      <color theme="0"/>
      <name val="Calibri"/>
      <family val="2"/>
      <scheme val="minor"/>
    </font>
    <font>
      <sz val="11"/>
      <color rgb="FFFF0000"/>
      <name val="Calibri"/>
      <family val="2"/>
      <scheme val="minor"/>
    </font>
    <font>
      <sz val="10"/>
      <color rgb="FFFF0000"/>
      <name val="Calibri"/>
      <family val="2"/>
      <scheme val="minor"/>
    </font>
    <font>
      <i/>
      <sz val="11"/>
      <color rgb="FFFF0000"/>
      <name val="Calibri"/>
      <family val="2"/>
      <scheme val="minor"/>
    </font>
    <font>
      <b/>
      <sz val="10"/>
      <color theme="1"/>
      <name val="Calibri"/>
      <family val="2"/>
      <scheme val="minor"/>
    </font>
    <font>
      <sz val="9"/>
      <color indexed="81"/>
      <name val="Tahoma"/>
      <family val="2"/>
    </font>
    <font>
      <sz val="11"/>
      <color rgb="FF114EFB"/>
      <name val="Calibri"/>
      <family val="2"/>
      <scheme val="minor"/>
    </font>
    <font>
      <sz val="11"/>
      <color rgb="FF114EFB"/>
      <name val="Calibri"/>
      <family val="2"/>
    </font>
    <font>
      <u/>
      <sz val="11"/>
      <color rgb="FF114EFB"/>
      <name val="Calibri"/>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495"/>
        <bgColor indexed="64"/>
      </patternFill>
    </fill>
    <fill>
      <patternFill patternType="solid">
        <fgColor theme="6"/>
        <bgColor indexed="64"/>
      </patternFill>
    </fill>
    <fill>
      <patternFill patternType="solid">
        <fgColor rgb="FFC70063"/>
        <bgColor indexed="64"/>
      </patternFill>
    </fill>
    <fill>
      <patternFill patternType="solid">
        <fgColor theme="6" tint="0.79998168889431442"/>
        <bgColor indexed="64"/>
      </patternFill>
    </fill>
    <fill>
      <patternFill patternType="solid">
        <fgColor theme="7" tint="0.79998168889431442"/>
        <bgColor indexed="64"/>
      </patternFill>
    </fill>
  </fills>
  <borders count="12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medium">
        <color rgb="FF114EFB"/>
      </left>
      <right/>
      <top style="medium">
        <color rgb="FF114EFB"/>
      </top>
      <bottom style="thin">
        <color theme="0"/>
      </bottom>
      <diagonal/>
    </border>
    <border>
      <left style="medium">
        <color rgb="FF114EFB"/>
      </left>
      <right/>
      <top style="thin">
        <color theme="0"/>
      </top>
      <bottom style="thin">
        <color theme="0"/>
      </bottom>
      <diagonal/>
    </border>
    <border>
      <left style="medium">
        <color rgb="FF114EFB"/>
      </left>
      <right style="medium">
        <color rgb="FF114EFB"/>
      </right>
      <top style="medium">
        <color rgb="FF114EFB"/>
      </top>
      <bottom style="thin">
        <color theme="0"/>
      </bottom>
      <diagonal/>
    </border>
    <border>
      <left style="medium">
        <color rgb="FF114EFB"/>
      </left>
      <right style="medium">
        <color rgb="FF114EFB"/>
      </right>
      <top style="thin">
        <color theme="0"/>
      </top>
      <bottom style="thin">
        <color theme="0"/>
      </bottom>
      <diagonal/>
    </border>
    <border>
      <left style="medium">
        <color rgb="FF114EFB"/>
      </left>
      <right style="medium">
        <color rgb="FF114EFB"/>
      </right>
      <top style="thin">
        <color theme="0"/>
      </top>
      <bottom style="medium">
        <color rgb="FF114EFB"/>
      </bottom>
      <diagonal/>
    </border>
    <border>
      <left style="medium">
        <color rgb="FF114EFB"/>
      </left>
      <right/>
      <top style="thin">
        <color theme="0"/>
      </top>
      <bottom style="medium">
        <color rgb="FF114EFB"/>
      </bottom>
      <diagonal/>
    </border>
    <border>
      <left style="medium">
        <color rgb="FF00B495"/>
      </left>
      <right/>
      <top style="medium">
        <color rgb="FF00B495"/>
      </top>
      <bottom/>
      <diagonal/>
    </border>
    <border>
      <left/>
      <right/>
      <top style="medium">
        <color rgb="FF00B495"/>
      </top>
      <bottom/>
      <diagonal/>
    </border>
    <border>
      <left/>
      <right style="medium">
        <color rgb="FF00B495"/>
      </right>
      <top style="medium">
        <color rgb="FF00B495"/>
      </top>
      <bottom/>
      <diagonal/>
    </border>
    <border>
      <left style="medium">
        <color rgb="FF00B495"/>
      </left>
      <right/>
      <top/>
      <bottom/>
      <diagonal/>
    </border>
    <border>
      <left/>
      <right style="medium">
        <color rgb="FF00B495"/>
      </right>
      <top/>
      <bottom/>
      <diagonal/>
    </border>
    <border>
      <left style="medium">
        <color rgb="FF00B495"/>
      </left>
      <right/>
      <top/>
      <bottom style="medium">
        <color rgb="FF00B495"/>
      </bottom>
      <diagonal/>
    </border>
    <border>
      <left/>
      <right/>
      <top/>
      <bottom style="medium">
        <color rgb="FF00B495"/>
      </bottom>
      <diagonal/>
    </border>
    <border>
      <left/>
      <right style="medium">
        <color rgb="FF00B495"/>
      </right>
      <top/>
      <bottom style="medium">
        <color rgb="FF00B495"/>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diagonal/>
    </border>
    <border>
      <left style="thin">
        <color theme="0"/>
      </left>
      <right style="medium">
        <color theme="0"/>
      </right>
      <top style="thin">
        <color theme="0"/>
      </top>
      <bottom/>
      <diagonal/>
    </border>
    <border>
      <left style="medium">
        <color theme="0"/>
      </left>
      <right style="thin">
        <color theme="0"/>
      </right>
      <top style="thin">
        <color theme="0"/>
      </top>
      <bottom style="thin">
        <color theme="0"/>
      </bottom>
      <diagonal/>
    </border>
    <border>
      <left style="thin">
        <color theme="0"/>
      </left>
      <right style="medium">
        <color theme="0"/>
      </right>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right style="medium">
        <color theme="0"/>
      </right>
      <top style="thin">
        <color theme="0"/>
      </top>
      <bottom/>
      <diagonal/>
    </border>
    <border>
      <left/>
      <right style="medium">
        <color theme="0"/>
      </right>
      <top/>
      <bottom style="thin">
        <color theme="0"/>
      </bottom>
      <diagonal/>
    </border>
    <border>
      <left style="medium">
        <color rgb="FF114EFB"/>
      </left>
      <right/>
      <top style="thin">
        <color theme="0"/>
      </top>
      <bottom/>
      <diagonal/>
    </border>
    <border>
      <left/>
      <right/>
      <top/>
      <bottom style="thin">
        <color theme="0"/>
      </bottom>
      <diagonal/>
    </border>
    <border>
      <left style="medium">
        <color rgb="FF114EFB"/>
      </left>
      <right style="medium">
        <color rgb="FF114EFB"/>
      </right>
      <top style="medium">
        <color rgb="FF114EFB"/>
      </top>
      <bottom style="medium">
        <color rgb="FF114EFB"/>
      </bottom>
      <diagonal/>
    </border>
    <border>
      <left style="medium">
        <color rgb="FF114EFB"/>
      </left>
      <right style="thin">
        <color theme="0"/>
      </right>
      <top style="medium">
        <color rgb="FF114EFB"/>
      </top>
      <bottom style="thin">
        <color theme="0"/>
      </bottom>
      <diagonal/>
    </border>
    <border>
      <left style="thin">
        <color theme="0"/>
      </left>
      <right style="thin">
        <color theme="0"/>
      </right>
      <top style="medium">
        <color rgb="FF114EFB"/>
      </top>
      <bottom style="thin">
        <color theme="0"/>
      </bottom>
      <diagonal/>
    </border>
    <border>
      <left style="medium">
        <color rgb="FF114EFB"/>
      </left>
      <right style="thin">
        <color theme="0"/>
      </right>
      <top style="thin">
        <color theme="0"/>
      </top>
      <bottom style="thin">
        <color theme="0"/>
      </bottom>
      <diagonal/>
    </border>
    <border>
      <left style="medium">
        <color rgb="FF114EFB"/>
      </left>
      <right style="thin">
        <color theme="0"/>
      </right>
      <top style="thin">
        <color theme="0"/>
      </top>
      <bottom style="medium">
        <color rgb="FF114EFB"/>
      </bottom>
      <diagonal/>
    </border>
    <border>
      <left style="medium">
        <color rgb="FF114EFB"/>
      </left>
      <right/>
      <top style="medium">
        <color rgb="FF114EFB"/>
      </top>
      <bottom style="medium">
        <color rgb="FF114EFB"/>
      </bottom>
      <diagonal/>
    </border>
    <border>
      <left/>
      <right/>
      <top style="medium">
        <color rgb="FF114EFB"/>
      </top>
      <bottom style="medium">
        <color rgb="FF114EFB"/>
      </bottom>
      <diagonal/>
    </border>
    <border>
      <left/>
      <right style="medium">
        <color rgb="FF114EFB"/>
      </right>
      <top style="medium">
        <color rgb="FF114EFB"/>
      </top>
      <bottom style="thin">
        <color theme="0"/>
      </bottom>
      <diagonal/>
    </border>
    <border>
      <left/>
      <right style="medium">
        <color rgb="FF114EFB"/>
      </right>
      <top style="thin">
        <color theme="0"/>
      </top>
      <bottom style="thin">
        <color theme="0"/>
      </bottom>
      <diagonal/>
    </border>
    <border>
      <left/>
      <right style="medium">
        <color rgb="FF114EFB"/>
      </right>
      <top style="thin">
        <color theme="0"/>
      </top>
      <bottom/>
      <diagonal/>
    </border>
    <border>
      <left/>
      <right style="medium">
        <color rgb="FF114EFB"/>
      </right>
      <top style="thin">
        <color theme="0"/>
      </top>
      <bottom style="medium">
        <color rgb="FF114EFB"/>
      </bottom>
      <diagonal/>
    </border>
    <border>
      <left style="medium">
        <color theme="0"/>
      </left>
      <right/>
      <top/>
      <bottom style="thin">
        <color theme="0"/>
      </bottom>
      <diagonal/>
    </border>
    <border>
      <left/>
      <right/>
      <top style="medium">
        <color rgb="FF114EFB"/>
      </top>
      <bottom style="thin">
        <color theme="0"/>
      </bottom>
      <diagonal/>
    </border>
    <border>
      <left/>
      <right/>
      <top style="thin">
        <color theme="0"/>
      </top>
      <bottom style="medium">
        <color rgb="FF114EFB"/>
      </bottom>
      <diagonal/>
    </border>
    <border>
      <left style="medium">
        <color theme="0"/>
      </left>
      <right style="medium">
        <color theme="0"/>
      </right>
      <top style="medium">
        <color theme="0"/>
      </top>
      <bottom style="medium">
        <color theme="0"/>
      </bottom>
      <diagonal/>
    </border>
    <border>
      <left/>
      <right style="thin">
        <color theme="0"/>
      </right>
      <top style="medium">
        <color rgb="FF114EFB"/>
      </top>
      <bottom style="thin">
        <color theme="0"/>
      </bottom>
      <diagonal/>
    </border>
    <border>
      <left/>
      <right style="thin">
        <color theme="0"/>
      </right>
      <top style="thin">
        <color theme="0"/>
      </top>
      <bottom style="medium">
        <color rgb="FF114EFB"/>
      </bottom>
      <diagonal/>
    </border>
    <border>
      <left style="thin">
        <color theme="0"/>
      </left>
      <right style="medium">
        <color theme="0"/>
      </right>
      <top style="medium">
        <color rgb="FF114EFB"/>
      </top>
      <bottom style="thin">
        <color theme="0"/>
      </bottom>
      <diagonal/>
    </border>
    <border>
      <left style="thin">
        <color theme="0"/>
      </left>
      <right style="medium">
        <color theme="0"/>
      </right>
      <top style="thin">
        <color theme="0"/>
      </top>
      <bottom style="medium">
        <color rgb="FF114EFB"/>
      </bottom>
      <diagonal/>
    </border>
    <border>
      <left style="medium">
        <color theme="0"/>
      </left>
      <right/>
      <top style="medium">
        <color theme="0"/>
      </top>
      <bottom style="medium">
        <color theme="0"/>
      </bottom>
      <diagonal/>
    </border>
    <border>
      <left style="medium">
        <color rgb="FF114EFB"/>
      </left>
      <right style="medium">
        <color rgb="FF114EFB"/>
      </right>
      <top/>
      <bottom style="medium">
        <color rgb="FF114EFB"/>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0"/>
      </left>
      <right style="thin">
        <color theme="0"/>
      </right>
      <top style="thin">
        <color theme="0"/>
      </top>
      <bottom style="thin">
        <color rgb="FFC70063"/>
      </bottom>
      <diagonal/>
    </border>
    <border>
      <left style="thin">
        <color theme="2" tint="-9.9978637043366805E-2"/>
      </left>
      <right style="thin">
        <color theme="2" tint="-9.9978637043366805E-2"/>
      </right>
      <top style="thin">
        <color theme="2" tint="-9.9978637043366805E-2"/>
      </top>
      <bottom/>
      <diagonal/>
    </border>
    <border>
      <left style="medium">
        <color theme="0"/>
      </left>
      <right style="thin">
        <color theme="0"/>
      </right>
      <top style="thin">
        <color theme="0"/>
      </top>
      <bottom style="thin">
        <color rgb="FFC70063"/>
      </bottom>
      <diagonal/>
    </border>
    <border>
      <left style="thin">
        <color theme="0"/>
      </left>
      <right style="medium">
        <color theme="0"/>
      </right>
      <top style="thin">
        <color theme="0"/>
      </top>
      <bottom style="thin">
        <color rgb="FFC70063"/>
      </bottom>
      <diagonal/>
    </border>
    <border>
      <left style="thin">
        <color theme="2" tint="-9.9978637043366805E-2"/>
      </left>
      <right style="medium">
        <color theme="0"/>
      </right>
      <top/>
      <bottom style="thin">
        <color theme="2" tint="-9.9978637043366805E-2"/>
      </bottom>
      <diagonal/>
    </border>
    <border>
      <left style="thin">
        <color theme="2" tint="-9.9978637043366805E-2"/>
      </left>
      <right style="medium">
        <color theme="0"/>
      </right>
      <top style="thin">
        <color theme="2" tint="-9.9978637043366805E-2"/>
      </top>
      <bottom style="thin">
        <color theme="2" tint="-9.9978637043366805E-2"/>
      </bottom>
      <diagonal/>
    </border>
    <border>
      <left style="medium">
        <color theme="0"/>
      </left>
      <right/>
      <top style="medium">
        <color rgb="FFC70063"/>
      </top>
      <bottom style="medium">
        <color theme="0"/>
      </bottom>
      <diagonal/>
    </border>
    <border>
      <left/>
      <right/>
      <top style="medium">
        <color rgb="FFC70063"/>
      </top>
      <bottom style="medium">
        <color theme="0"/>
      </bottom>
      <diagonal/>
    </border>
    <border>
      <left/>
      <right style="medium">
        <color theme="0"/>
      </right>
      <top style="medium">
        <color rgb="FFC70063"/>
      </top>
      <bottom style="medium">
        <color theme="0"/>
      </bottom>
      <diagonal/>
    </border>
    <border>
      <left style="medium">
        <color theme="0"/>
      </left>
      <right style="thin">
        <color theme="0"/>
      </right>
      <top/>
      <bottom style="thin">
        <color theme="0"/>
      </bottom>
      <diagonal/>
    </border>
    <border>
      <left style="thin">
        <color theme="2" tint="-9.9978637043366805E-2"/>
      </left>
      <right style="thin">
        <color theme="2" tint="-9.9978637043366805E-2"/>
      </right>
      <top style="thin">
        <color theme="2" tint="-9.9978637043366805E-2"/>
      </top>
      <bottom style="medium">
        <color theme="0"/>
      </bottom>
      <diagonal/>
    </border>
    <border>
      <left style="thin">
        <color theme="2" tint="-9.9978637043366805E-2"/>
      </left>
      <right style="medium">
        <color theme="0"/>
      </right>
      <top style="thin">
        <color theme="2" tint="-9.9978637043366805E-2"/>
      </top>
      <bottom style="medium">
        <color theme="0"/>
      </bottom>
      <diagonal/>
    </border>
    <border>
      <left style="thin">
        <color theme="0"/>
      </left>
      <right/>
      <top style="thin">
        <color theme="0"/>
      </top>
      <bottom style="thin">
        <color rgb="FFC70063"/>
      </bottom>
      <diagonal/>
    </border>
    <border>
      <left/>
      <right style="medium">
        <color theme="0"/>
      </right>
      <top style="thin">
        <color theme="0"/>
      </top>
      <bottom style="thin">
        <color rgb="FFC70063"/>
      </bottom>
      <diagonal/>
    </border>
    <border>
      <left style="thin">
        <color theme="2" tint="-9.9978637043366805E-2"/>
      </left>
      <right/>
      <top style="thin">
        <color rgb="FFC70063"/>
      </top>
      <bottom style="thin">
        <color theme="2" tint="-9.9978637043366805E-2"/>
      </bottom>
      <diagonal/>
    </border>
    <border>
      <left/>
      <right style="medium">
        <color theme="0"/>
      </right>
      <top style="thin">
        <color rgb="FFC70063"/>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medium">
        <color theme="0"/>
      </right>
      <top style="thin">
        <color theme="2" tint="-9.9978637043366805E-2"/>
      </top>
      <bottom style="thin">
        <color theme="2" tint="-9.9978637043366805E-2"/>
      </bottom>
      <diagonal/>
    </border>
    <border>
      <left style="thin">
        <color theme="2" tint="-9.9978637043366805E-2"/>
      </left>
      <right/>
      <top style="thin">
        <color theme="2" tint="-9.9978637043366805E-2"/>
      </top>
      <bottom style="medium">
        <color rgb="FFC70063"/>
      </bottom>
      <diagonal/>
    </border>
    <border>
      <left/>
      <right style="medium">
        <color theme="0"/>
      </right>
      <top style="thin">
        <color theme="2" tint="-9.9978637043366805E-2"/>
      </top>
      <bottom style="medium">
        <color rgb="FFC70063"/>
      </bottom>
      <diagonal/>
    </border>
    <border>
      <left/>
      <right style="thin">
        <color theme="0"/>
      </right>
      <top style="thin">
        <color theme="0"/>
      </top>
      <bottom style="thin">
        <color rgb="FFC70063"/>
      </bottom>
      <diagonal/>
    </border>
    <border>
      <left/>
      <right style="thin">
        <color theme="2" tint="-9.9978637043366805E-2"/>
      </right>
      <top style="thin">
        <color rgb="FFC70063"/>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medium">
        <color rgb="FFC70063"/>
      </bottom>
      <diagonal/>
    </border>
    <border>
      <left style="thin">
        <color theme="0"/>
      </left>
      <right style="medium">
        <color rgb="FFC70063"/>
      </right>
      <top style="thin">
        <color theme="0"/>
      </top>
      <bottom style="thin">
        <color theme="0"/>
      </bottom>
      <diagonal/>
    </border>
    <border>
      <left style="thin">
        <color theme="0"/>
      </left>
      <right style="medium">
        <color rgb="FFC70063"/>
      </right>
      <top style="thin">
        <color theme="0"/>
      </top>
      <bottom style="medium">
        <color theme="0"/>
      </bottom>
      <diagonal/>
    </border>
    <border>
      <left/>
      <right style="medium">
        <color theme="0"/>
      </right>
      <top style="medium">
        <color theme="0"/>
      </top>
      <bottom/>
      <diagonal/>
    </border>
    <border>
      <left style="medium">
        <color rgb="FFC70063"/>
      </left>
      <right/>
      <top style="thin">
        <color theme="2" tint="-9.9978637043366805E-2"/>
      </top>
      <bottom style="thin">
        <color theme="2" tint="-9.9978637043366805E-2"/>
      </bottom>
      <diagonal/>
    </border>
    <border>
      <left/>
      <right style="medium">
        <color rgb="FFC70063"/>
      </right>
      <top style="thin">
        <color theme="0"/>
      </top>
      <bottom style="thin">
        <color theme="0"/>
      </bottom>
      <diagonal/>
    </border>
    <border>
      <left style="medium">
        <color rgb="FFC70063"/>
      </left>
      <right/>
      <top/>
      <bottom style="thin">
        <color theme="2" tint="-9.9978637043366805E-2"/>
      </bottom>
      <diagonal/>
    </border>
    <border>
      <left/>
      <right/>
      <top/>
      <bottom style="thin">
        <color theme="2" tint="-9.9978637043366805E-2"/>
      </bottom>
      <diagonal/>
    </border>
    <border>
      <left/>
      <right style="medium">
        <color theme="0"/>
      </right>
      <top/>
      <bottom style="thin">
        <color theme="2" tint="-9.9978637043366805E-2"/>
      </bottom>
      <diagonal/>
    </border>
    <border>
      <left style="medium">
        <color theme="0"/>
      </left>
      <right/>
      <top style="medium">
        <color theme="0"/>
      </top>
      <bottom/>
      <diagonal/>
    </border>
    <border>
      <left/>
      <right/>
      <top style="medium">
        <color theme="0"/>
      </top>
      <bottom/>
      <diagonal/>
    </border>
    <border>
      <left style="medium">
        <color rgb="FFC70063"/>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114EFB"/>
      </left>
      <right style="thin">
        <color theme="0"/>
      </right>
      <top style="medium">
        <color rgb="FF114EFB"/>
      </top>
      <bottom style="medium">
        <color rgb="FF114EFB"/>
      </bottom>
      <diagonal/>
    </border>
    <border>
      <left style="medium">
        <color theme="0"/>
      </left>
      <right/>
      <top style="medium">
        <color rgb="FF114EFB"/>
      </top>
      <bottom style="medium">
        <color rgb="FF114EFB"/>
      </bottom>
      <diagonal/>
    </border>
    <border>
      <left style="medium">
        <color theme="0"/>
      </left>
      <right/>
      <top style="medium">
        <color rgb="FF114EFB"/>
      </top>
      <bottom style="medium">
        <color theme="0"/>
      </bottom>
      <diagonal/>
    </border>
    <border>
      <left/>
      <right/>
      <top style="medium">
        <color rgb="FF114EFB"/>
      </top>
      <bottom style="medium">
        <color theme="0"/>
      </bottom>
      <diagonal/>
    </border>
    <border>
      <left/>
      <right style="medium">
        <color theme="0"/>
      </right>
      <top style="medium">
        <color rgb="FF114EFB"/>
      </top>
      <bottom style="medium">
        <color theme="0"/>
      </bottom>
      <diagonal/>
    </border>
    <border>
      <left style="medium">
        <color theme="0"/>
      </left>
      <right/>
      <top/>
      <bottom style="medium">
        <color theme="0"/>
      </bottom>
      <diagonal/>
    </border>
    <border>
      <left style="thin">
        <color theme="2" tint="-9.9978637043366805E-2"/>
      </left>
      <right/>
      <top/>
      <bottom style="thin">
        <color theme="2" tint="-9.9978637043366805E-2"/>
      </bottom>
      <diagonal/>
    </border>
    <border>
      <left style="medium">
        <color rgb="FF114EFB"/>
      </left>
      <right style="medium">
        <color rgb="FF114EFB"/>
      </right>
      <top/>
      <bottom/>
      <diagonal/>
    </border>
    <border>
      <left style="thin">
        <color theme="0"/>
      </left>
      <right/>
      <top/>
      <bottom style="medium">
        <color rgb="FF114EFB"/>
      </bottom>
      <diagonal/>
    </border>
    <border>
      <left/>
      <right/>
      <top/>
      <bottom style="medium">
        <color rgb="FF114EFB"/>
      </bottom>
      <diagonal/>
    </border>
    <border>
      <left/>
      <right style="medium">
        <color theme="0"/>
      </right>
      <top/>
      <bottom style="medium">
        <color rgb="FF114EFB"/>
      </bottom>
      <diagonal/>
    </border>
    <border>
      <left style="thin">
        <color theme="0"/>
      </left>
      <right style="medium">
        <color rgb="FF114EFB"/>
      </right>
      <top style="medium">
        <color rgb="FF114EFB"/>
      </top>
      <bottom style="thin">
        <color theme="0"/>
      </bottom>
      <diagonal/>
    </border>
    <border>
      <left style="thin">
        <color theme="0"/>
      </left>
      <right style="thin">
        <color theme="0"/>
      </right>
      <top style="thin">
        <color theme="0"/>
      </top>
      <bottom style="medium">
        <color rgb="FF114EFB"/>
      </bottom>
      <diagonal/>
    </border>
    <border>
      <left style="thin">
        <color theme="0"/>
      </left>
      <right style="medium">
        <color rgb="FF114EFB"/>
      </right>
      <top style="thin">
        <color theme="0"/>
      </top>
      <bottom style="medium">
        <color rgb="FF114EFB"/>
      </bottom>
      <diagonal/>
    </border>
    <border>
      <left style="medium">
        <color rgb="FF114EFB"/>
      </left>
      <right style="medium">
        <color rgb="FF114EFB"/>
      </right>
      <top style="thin">
        <color theme="0"/>
      </top>
      <bottom/>
      <diagonal/>
    </border>
    <border>
      <left style="medium">
        <color theme="0"/>
      </left>
      <right/>
      <top style="thin">
        <color theme="0"/>
      </top>
      <bottom style="medium">
        <color theme="0"/>
      </bottom>
      <diagonal/>
    </border>
    <border>
      <left style="thin">
        <color theme="0"/>
      </left>
      <right style="thin">
        <color theme="0"/>
      </right>
      <top style="medium">
        <color rgb="FF114EFB"/>
      </top>
      <bottom style="medium">
        <color rgb="FF114EFB"/>
      </bottom>
      <diagonal/>
    </border>
    <border>
      <left style="medium">
        <color rgb="FF114EFB"/>
      </left>
      <right/>
      <top/>
      <bottom/>
      <diagonal/>
    </border>
    <border>
      <left style="thin">
        <color theme="0"/>
      </left>
      <right/>
      <top style="medium">
        <color rgb="FF114EFB"/>
      </top>
      <bottom style="thin">
        <color theme="0"/>
      </bottom>
      <diagonal/>
    </border>
    <border>
      <left style="thin">
        <color theme="0"/>
      </left>
      <right style="medium">
        <color rgb="FF114EFB"/>
      </right>
      <top style="thin">
        <color theme="0"/>
      </top>
      <bottom style="thin">
        <color theme="0"/>
      </bottom>
      <diagonal/>
    </border>
    <border>
      <left style="thin">
        <color theme="0"/>
      </left>
      <right style="medium">
        <color rgb="FF114EFB"/>
      </right>
      <top style="medium">
        <color rgb="FF114EFB"/>
      </top>
      <bottom style="medium">
        <color rgb="FF114EFB"/>
      </bottom>
      <diagonal/>
    </border>
    <border>
      <left/>
      <right style="medium">
        <color rgb="FF114EFB"/>
      </right>
      <top style="medium">
        <color rgb="FF114EFB"/>
      </top>
      <bottom style="medium">
        <color rgb="FF114EFB"/>
      </bottom>
      <diagonal/>
    </border>
  </borders>
  <cellStyleXfs count="2">
    <xf numFmtId="0" fontId="0" fillId="0" borderId="0"/>
    <xf numFmtId="0" fontId="16" fillId="0" borderId="0" applyNumberFormat="0" applyFill="0" applyBorder="0" applyAlignment="0" applyProtection="0"/>
  </cellStyleXfs>
  <cellXfs count="361">
    <xf numFmtId="0" fontId="0" fillId="0" borderId="0" xfId="0"/>
    <xf numFmtId="0" fontId="0" fillId="0" borderId="1" xfId="0" applyBorder="1"/>
    <xf numFmtId="0" fontId="0" fillId="2" borderId="0" xfId="0" applyFill="1"/>
    <xf numFmtId="0" fontId="5" fillId="6" borderId="0" xfId="0" applyFont="1" applyFill="1"/>
    <xf numFmtId="0" fontId="0" fillId="2" borderId="0" xfId="0" applyFill="1" applyAlignment="1">
      <alignment vertical="center"/>
    </xf>
    <xf numFmtId="0" fontId="0" fillId="0" borderId="2"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6" xfId="0" applyBorder="1"/>
    <xf numFmtId="0" fontId="0" fillId="7" borderId="0" xfId="0" applyFill="1"/>
    <xf numFmtId="0" fontId="0" fillId="7" borderId="4" xfId="0" applyFill="1" applyBorder="1"/>
    <xf numFmtId="0" fontId="0" fillId="7" borderId="1" xfId="0" applyFill="1" applyBorder="1"/>
    <xf numFmtId="0" fontId="0" fillId="7" borderId="10" xfId="0" applyFill="1" applyBorder="1"/>
    <xf numFmtId="0" fontId="3" fillId="7" borderId="0" xfId="0" applyFont="1" applyFill="1"/>
    <xf numFmtId="0" fontId="11" fillId="2" borderId="0" xfId="0" applyFont="1" applyFill="1" applyAlignment="1">
      <alignment vertical="center"/>
    </xf>
    <xf numFmtId="0" fontId="4" fillId="0" borderId="3" xfId="0" applyFont="1" applyBorder="1" applyAlignment="1">
      <alignment horizontal="right"/>
    </xf>
    <xf numFmtId="0" fontId="0" fillId="2" borderId="6" xfId="0" applyFill="1" applyBorder="1" applyAlignment="1">
      <alignment horizontal="left" vertical="top"/>
    </xf>
    <xf numFmtId="0" fontId="2" fillId="3" borderId="0" xfId="0" applyFont="1" applyFill="1"/>
    <xf numFmtId="0" fontId="1" fillId="3" borderId="3" xfId="0" applyFont="1"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9" fillId="2" borderId="21" xfId="0" applyFont="1"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 fillId="3" borderId="28" xfId="0" applyFont="1" applyFill="1" applyBorder="1"/>
    <xf numFmtId="0" fontId="1" fillId="3" borderId="29" xfId="0" applyFont="1" applyFill="1" applyBorder="1"/>
    <xf numFmtId="0" fontId="1" fillId="6" borderId="31" xfId="0" applyFont="1" applyFill="1" applyBorder="1" applyAlignment="1">
      <alignment horizontal="center" vertical="center"/>
    </xf>
    <xf numFmtId="0" fontId="4" fillId="2" borderId="28" xfId="0" applyFont="1" applyFill="1" applyBorder="1" applyAlignment="1">
      <alignment horizontal="left" vertical="center" wrapText="1" indent="1"/>
    </xf>
    <xf numFmtId="0" fontId="0" fillId="0" borderId="32" xfId="0" applyBorder="1"/>
    <xf numFmtId="0" fontId="0" fillId="0" borderId="33" xfId="0" applyBorder="1"/>
    <xf numFmtId="0" fontId="0" fillId="0" borderId="32" xfId="0" applyBorder="1" applyAlignment="1">
      <alignment vertical="top"/>
    </xf>
    <xf numFmtId="0" fontId="0" fillId="0" borderId="33" xfId="0" applyBorder="1" applyAlignment="1">
      <alignment horizontal="center" vertical="center"/>
    </xf>
    <xf numFmtId="0" fontId="1" fillId="6" borderId="29" xfId="0" applyFont="1" applyFill="1" applyBorder="1" applyAlignment="1">
      <alignment horizontal="center" vertical="center"/>
    </xf>
    <xf numFmtId="0" fontId="4" fillId="0" borderId="32" xfId="0" applyFont="1" applyBorder="1"/>
    <xf numFmtId="0" fontId="0" fillId="0" borderId="34" xfId="0" applyBorder="1"/>
    <xf numFmtId="0" fontId="1" fillId="3" borderId="0" xfId="0" applyFont="1" applyFill="1"/>
    <xf numFmtId="0" fontId="12" fillId="3" borderId="0" xfId="0" applyFont="1" applyFill="1"/>
    <xf numFmtId="0" fontId="4" fillId="7" borderId="0" xfId="0" applyFont="1" applyFill="1"/>
    <xf numFmtId="0" fontId="17" fillId="5" borderId="0" xfId="0" applyFont="1" applyFill="1" applyAlignment="1">
      <alignment horizontal="left"/>
    </xf>
    <xf numFmtId="0" fontId="4" fillId="0" borderId="28" xfId="0" applyFont="1" applyBorder="1" applyAlignment="1">
      <alignment horizontal="left" vertical="center" wrapText="1" indent="1"/>
    </xf>
    <xf numFmtId="0" fontId="4" fillId="0" borderId="28" xfId="0" applyFont="1" applyBorder="1" applyAlignment="1">
      <alignment wrapText="1"/>
    </xf>
    <xf numFmtId="0" fontId="18" fillId="0" borderId="5" xfId="0" applyFont="1" applyBorder="1"/>
    <xf numFmtId="0" fontId="18" fillId="0" borderId="31" xfId="0" applyFont="1" applyBorder="1"/>
    <xf numFmtId="0" fontId="4" fillId="0" borderId="28" xfId="0" applyFont="1" applyBorder="1"/>
    <xf numFmtId="0" fontId="18" fillId="0" borderId="1" xfId="0" applyFont="1" applyBorder="1"/>
    <xf numFmtId="0" fontId="18" fillId="0" borderId="34" xfId="0" applyFont="1" applyBorder="1"/>
    <xf numFmtId="0" fontId="4" fillId="0" borderId="28" xfId="0" applyFont="1" applyBorder="1" applyAlignment="1">
      <alignment horizontal="left" vertical="top"/>
    </xf>
    <xf numFmtId="0" fontId="4" fillId="0" borderId="3" xfId="0" applyFont="1" applyBorder="1" applyAlignment="1">
      <alignment horizontal="left" vertical="top"/>
    </xf>
    <xf numFmtId="0" fontId="7" fillId="0" borderId="28" xfId="0" applyFont="1" applyBorder="1" applyAlignment="1">
      <alignment horizontal="left" vertical="top"/>
    </xf>
    <xf numFmtId="0" fontId="0" fillId="7" borderId="0" xfId="0" applyFill="1" applyAlignment="1">
      <alignment vertical="center"/>
    </xf>
    <xf numFmtId="0" fontId="0" fillId="0" borderId="0" xfId="0" applyAlignment="1">
      <alignment vertical="center"/>
    </xf>
    <xf numFmtId="0" fontId="0" fillId="0" borderId="4" xfId="0" applyBorder="1" applyAlignment="1">
      <alignment vertical="center"/>
    </xf>
    <xf numFmtId="0" fontId="0" fillId="0" borderId="1" xfId="0" applyBorder="1" applyAlignment="1">
      <alignment vertical="center"/>
    </xf>
    <xf numFmtId="0" fontId="0" fillId="7" borderId="0" xfId="0" applyFill="1" applyAlignment="1">
      <alignment vertical="top" wrapText="1"/>
    </xf>
    <xf numFmtId="0" fontId="4" fillId="0" borderId="3" xfId="0" applyFont="1"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14" fillId="0" borderId="51" xfId="0" applyFont="1" applyBorder="1" applyAlignment="1">
      <alignment horizontal="center"/>
    </xf>
    <xf numFmtId="0" fontId="14" fillId="0" borderId="39" xfId="0" applyFont="1" applyBorder="1" applyAlignment="1">
      <alignment horizontal="center"/>
    </xf>
    <xf numFmtId="0" fontId="0" fillId="7" borderId="0" xfId="0" applyFill="1" applyAlignment="1">
      <alignment horizontal="center" vertical="center"/>
    </xf>
    <xf numFmtId="0" fontId="6" fillId="5" borderId="63" xfId="0" applyFont="1" applyFill="1" applyBorder="1" applyAlignment="1">
      <alignment horizontal="left" vertical="center"/>
    </xf>
    <xf numFmtId="0" fontId="4" fillId="2" borderId="62" xfId="0" applyFont="1" applyFill="1" applyBorder="1" applyAlignment="1">
      <alignment vertical="center" wrapText="1"/>
    </xf>
    <xf numFmtId="0" fontId="4" fillId="2" borderId="61" xfId="0" applyFont="1" applyFill="1" applyBorder="1" applyAlignment="1">
      <alignment vertical="center" wrapText="1"/>
    </xf>
    <xf numFmtId="0" fontId="4" fillId="2" borderId="64" xfId="0" applyFont="1" applyFill="1" applyBorder="1" applyAlignment="1">
      <alignment vertical="center" wrapText="1"/>
    </xf>
    <xf numFmtId="0" fontId="6" fillId="5" borderId="65" xfId="0" applyFont="1" applyFill="1" applyBorder="1" applyAlignment="1">
      <alignment horizontal="left" vertical="center"/>
    </xf>
    <xf numFmtId="0" fontId="4" fillId="5" borderId="51" xfId="0" applyFont="1" applyFill="1" applyBorder="1" applyAlignment="1">
      <alignment vertical="center"/>
    </xf>
    <xf numFmtId="0" fontId="4" fillId="5" borderId="28" xfId="0" applyFont="1" applyFill="1" applyBorder="1" applyAlignment="1">
      <alignment vertical="center"/>
    </xf>
    <xf numFmtId="0" fontId="4" fillId="5" borderId="30" xfId="0" applyFont="1" applyFill="1" applyBorder="1" applyAlignment="1">
      <alignment vertical="center"/>
    </xf>
    <xf numFmtId="0" fontId="12" fillId="8" borderId="25" xfId="0" applyFont="1" applyFill="1" applyBorder="1"/>
    <xf numFmtId="0" fontId="12" fillId="8" borderId="26" xfId="0" applyFont="1" applyFill="1" applyBorder="1"/>
    <xf numFmtId="0" fontId="12" fillId="8" borderId="27" xfId="0" applyFont="1" applyFill="1" applyBorder="1"/>
    <xf numFmtId="0" fontId="4" fillId="2" borderId="62" xfId="0" applyFont="1" applyFill="1" applyBorder="1" applyAlignment="1">
      <alignment horizontal="center" vertical="center"/>
    </xf>
    <xf numFmtId="0" fontId="4" fillId="2" borderId="73" xfId="0" applyFont="1" applyFill="1" applyBorder="1" applyAlignment="1">
      <alignment vertical="center" wrapText="1"/>
    </xf>
    <xf numFmtId="0" fontId="4" fillId="2" borderId="61" xfId="0" applyFont="1" applyFill="1" applyBorder="1" applyAlignment="1">
      <alignment horizontal="center" vertical="center"/>
    </xf>
    <xf numFmtId="0" fontId="4" fillId="2" borderId="73" xfId="0" applyFont="1" applyFill="1" applyBorder="1" applyAlignment="1">
      <alignment horizontal="center" vertical="center"/>
    </xf>
    <xf numFmtId="0" fontId="0" fillId="7" borderId="0" xfId="0" applyFill="1" applyAlignment="1">
      <alignment horizontal="left" vertical="center"/>
    </xf>
    <xf numFmtId="0" fontId="4" fillId="5" borderId="72" xfId="0" applyFont="1" applyFill="1" applyBorder="1" applyAlignment="1">
      <alignment vertical="center"/>
    </xf>
    <xf numFmtId="0" fontId="4" fillId="5" borderId="32" xfId="0" applyFont="1" applyFill="1" applyBorder="1" applyAlignment="1">
      <alignment vertical="center"/>
    </xf>
    <xf numFmtId="0" fontId="4" fillId="5" borderId="35" xfId="0" applyFont="1" applyFill="1" applyBorder="1" applyAlignment="1">
      <alignment vertical="center"/>
    </xf>
    <xf numFmtId="0" fontId="4" fillId="2" borderId="79" xfId="0" applyFont="1" applyFill="1" applyBorder="1" applyAlignment="1">
      <alignment horizontal="left" vertical="center"/>
    </xf>
    <xf numFmtId="0" fontId="4" fillId="5" borderId="87" xfId="0" applyFont="1" applyFill="1" applyBorder="1" applyAlignment="1">
      <alignment horizontal="left" vertical="center"/>
    </xf>
    <xf numFmtId="0" fontId="4" fillId="0" borderId="10" xfId="0" applyFont="1" applyBorder="1"/>
    <xf numFmtId="0" fontId="4" fillId="0" borderId="30" xfId="0" applyFont="1" applyBorder="1"/>
    <xf numFmtId="0" fontId="14" fillId="0" borderId="37" xfId="0" applyFont="1" applyBorder="1" applyAlignment="1">
      <alignment horizontal="center"/>
    </xf>
    <xf numFmtId="0" fontId="0" fillId="0" borderId="4" xfId="0" applyBorder="1" applyAlignment="1">
      <alignment horizontal="left" vertical="center"/>
    </xf>
    <xf numFmtId="0" fontId="0" fillId="0" borderId="1" xfId="0" applyBorder="1" applyAlignment="1">
      <alignment horizontal="left" vertical="center"/>
    </xf>
    <xf numFmtId="0" fontId="6" fillId="5" borderId="65" xfId="0" applyFont="1" applyFill="1" applyBorder="1" applyAlignment="1">
      <alignment horizontal="left" vertical="center" wrapText="1"/>
    </xf>
    <xf numFmtId="0" fontId="6" fillId="5" borderId="63" xfId="0" applyFont="1" applyFill="1" applyBorder="1" applyAlignment="1">
      <alignment horizontal="left" vertical="center" wrapText="1"/>
    </xf>
    <xf numFmtId="0" fontId="6" fillId="5" borderId="75" xfId="0" applyFont="1" applyFill="1" applyBorder="1" applyAlignment="1">
      <alignment horizontal="left" vertical="center" wrapText="1"/>
    </xf>
    <xf numFmtId="0" fontId="6" fillId="5" borderId="66" xfId="0" applyFont="1" applyFill="1" applyBorder="1" applyAlignment="1">
      <alignment horizontal="left" vertical="center" wrapText="1"/>
    </xf>
    <xf numFmtId="0" fontId="4" fillId="2" borderId="106" xfId="0" applyFont="1" applyFill="1" applyBorder="1" applyAlignment="1">
      <alignment horizontal="center" vertical="center"/>
    </xf>
    <xf numFmtId="0" fontId="0" fillId="2" borderId="9" xfId="0" applyFill="1" applyBorder="1" applyAlignment="1">
      <alignment horizontal="left" vertical="top"/>
    </xf>
    <xf numFmtId="10" fontId="4" fillId="9" borderId="28" xfId="0" applyNumberFormat="1" applyFont="1" applyFill="1" applyBorder="1" applyAlignment="1">
      <alignment horizontal="left" vertical="center" wrapText="1" indent="1"/>
    </xf>
    <xf numFmtId="2" fontId="4" fillId="9" borderId="1" xfId="0" applyNumberFormat="1" applyFont="1" applyFill="1" applyBorder="1" applyAlignment="1">
      <alignment horizontal="center" vertical="top"/>
    </xf>
    <xf numFmtId="164" fontId="4" fillId="9" borderId="34" xfId="0" applyNumberFormat="1" applyFont="1" applyFill="1" applyBorder="1" applyAlignment="1">
      <alignment horizontal="center" vertical="top" wrapText="1"/>
    </xf>
    <xf numFmtId="0" fontId="4" fillId="9" borderId="34" xfId="0" applyFont="1" applyFill="1" applyBorder="1" applyAlignment="1">
      <alignment horizontal="center" vertical="top" wrapText="1"/>
    </xf>
    <xf numFmtId="10" fontId="4" fillId="9" borderId="1" xfId="0" applyNumberFormat="1" applyFont="1" applyFill="1" applyBorder="1" applyAlignment="1">
      <alignment horizontal="left" vertical="center" wrapText="1" indent="1"/>
    </xf>
    <xf numFmtId="0" fontId="4" fillId="9" borderId="1" xfId="0" applyFont="1" applyFill="1" applyBorder="1" applyAlignment="1">
      <alignment horizontal="center" vertical="center"/>
    </xf>
    <xf numFmtId="164" fontId="4" fillId="9" borderId="34" xfId="0" applyNumberFormat="1" applyFont="1" applyFill="1" applyBorder="1" applyAlignment="1">
      <alignment horizontal="center" vertical="top"/>
    </xf>
    <xf numFmtId="0" fontId="4" fillId="5" borderId="32" xfId="0" applyFont="1" applyFill="1" applyBorder="1" applyAlignment="1">
      <alignment horizontal="left" vertical="center" wrapText="1"/>
    </xf>
    <xf numFmtId="0" fontId="4" fillId="5" borderId="5" xfId="0" applyFont="1" applyFill="1" applyBorder="1" applyAlignment="1">
      <alignment horizontal="left" vertical="center"/>
    </xf>
    <xf numFmtId="0" fontId="4" fillId="5" borderId="31" xfId="0" applyFont="1" applyFill="1" applyBorder="1" applyAlignment="1">
      <alignment horizontal="left" vertical="center"/>
    </xf>
    <xf numFmtId="164" fontId="4" fillId="9" borderId="1" xfId="0" applyNumberFormat="1" applyFont="1" applyFill="1" applyBorder="1" applyAlignment="1">
      <alignment horizontal="center" vertical="top"/>
    </xf>
    <xf numFmtId="0" fontId="4" fillId="0" borderId="5" xfId="0" applyFont="1" applyBorder="1"/>
    <xf numFmtId="0" fontId="0" fillId="7" borderId="0" xfId="0" applyFill="1" applyProtection="1">
      <protection locked="0"/>
    </xf>
    <xf numFmtId="0" fontId="7" fillId="4" borderId="13" xfId="0" applyFont="1" applyFill="1" applyBorder="1" applyProtection="1">
      <protection locked="0"/>
    </xf>
    <xf numFmtId="0" fontId="7" fillId="4" borderId="14" xfId="0" applyFont="1" applyFill="1" applyBorder="1" applyProtection="1">
      <protection locked="0"/>
    </xf>
    <xf numFmtId="0" fontId="7" fillId="4" borderId="15" xfId="0" applyFont="1" applyFill="1" applyBorder="1" applyProtection="1">
      <protection locked="0"/>
    </xf>
    <xf numFmtId="164" fontId="4" fillId="4" borderId="13" xfId="0" applyNumberFormat="1" applyFont="1" applyFill="1" applyBorder="1" applyAlignment="1" applyProtection="1">
      <alignment horizontal="center" vertical="top" wrapText="1"/>
      <protection locked="0"/>
    </xf>
    <xf numFmtId="164" fontId="4" fillId="4" borderId="14" xfId="0" applyNumberFormat="1" applyFont="1" applyFill="1" applyBorder="1" applyAlignment="1" applyProtection="1">
      <alignment horizontal="center" vertical="top"/>
      <protection locked="0"/>
    </xf>
    <xf numFmtId="164" fontId="4" fillId="4" borderId="60" xfId="0" applyNumberFormat="1" applyFont="1" applyFill="1" applyBorder="1" applyAlignment="1" applyProtection="1">
      <alignment horizontal="center" vertical="top"/>
      <protection locked="0"/>
    </xf>
    <xf numFmtId="0" fontId="4" fillId="4" borderId="41" xfId="0" applyFont="1" applyFill="1" applyBorder="1" applyProtection="1">
      <protection locked="0"/>
    </xf>
    <xf numFmtId="0" fontId="4" fillId="4" borderId="57" xfId="0" applyFont="1" applyFill="1" applyBorder="1" applyProtection="1">
      <protection locked="0"/>
    </xf>
    <xf numFmtId="0" fontId="4" fillId="4" borderId="43" xfId="0" applyFont="1" applyFill="1" applyBorder="1" applyProtection="1">
      <protection locked="0"/>
    </xf>
    <xf numFmtId="0" fontId="4" fillId="4" borderId="34" xfId="0" applyFont="1" applyFill="1" applyBorder="1" applyProtection="1">
      <protection locked="0"/>
    </xf>
    <xf numFmtId="0" fontId="4" fillId="4" borderId="44" xfId="0" applyFont="1" applyFill="1" applyBorder="1" applyProtection="1">
      <protection locked="0"/>
    </xf>
    <xf numFmtId="0" fontId="4" fillId="4" borderId="58" xfId="0" applyFont="1" applyFill="1" applyBorder="1" applyProtection="1">
      <protection locked="0"/>
    </xf>
    <xf numFmtId="0" fontId="4" fillId="4" borderId="40" xfId="0" applyFont="1" applyFill="1" applyBorder="1" applyAlignment="1" applyProtection="1">
      <alignment horizontal="left" vertical="top"/>
      <protection locked="0"/>
    </xf>
    <xf numFmtId="0" fontId="4" fillId="4" borderId="100" xfId="0" applyFont="1" applyFill="1" applyBorder="1" applyProtection="1">
      <protection locked="0"/>
    </xf>
    <xf numFmtId="164" fontId="4" fillId="9" borderId="33" xfId="0" applyNumberFormat="1" applyFont="1" applyFill="1" applyBorder="1" applyAlignment="1">
      <alignment horizontal="center" vertical="top"/>
    </xf>
    <xf numFmtId="164" fontId="4" fillId="4" borderId="111" xfId="0" applyNumberFormat="1" applyFont="1" applyFill="1" applyBorder="1" applyAlignment="1" applyProtection="1">
      <alignment horizontal="center" vertical="top"/>
      <protection locked="0"/>
    </xf>
    <xf numFmtId="164" fontId="4" fillId="4" borderId="113" xfId="0" applyNumberFormat="1" applyFont="1" applyFill="1" applyBorder="1" applyAlignment="1" applyProtection="1">
      <alignment horizontal="center" vertical="top"/>
      <protection locked="0"/>
    </xf>
    <xf numFmtId="0" fontId="7" fillId="4" borderId="114" xfId="0" applyFont="1" applyFill="1" applyBorder="1" applyProtection="1">
      <protection locked="0"/>
    </xf>
    <xf numFmtId="0" fontId="18" fillId="10" borderId="62" xfId="0" applyFont="1" applyFill="1" applyBorder="1" applyAlignment="1" applyProtection="1">
      <alignment vertical="center"/>
      <protection locked="0"/>
    </xf>
    <xf numFmtId="0" fontId="4" fillId="10" borderId="62" xfId="0" applyFont="1" applyFill="1" applyBorder="1" applyAlignment="1" applyProtection="1">
      <alignment vertical="center"/>
      <protection locked="0"/>
    </xf>
    <xf numFmtId="0" fontId="4" fillId="10" borderId="61" xfId="0" applyFont="1" applyFill="1" applyBorder="1" applyAlignment="1" applyProtection="1">
      <alignment vertical="center"/>
      <protection locked="0"/>
    </xf>
    <xf numFmtId="0" fontId="4" fillId="10" borderId="73" xfId="0" applyFont="1" applyFill="1" applyBorder="1" applyAlignment="1" applyProtection="1">
      <alignment vertical="center"/>
      <protection locked="0"/>
    </xf>
    <xf numFmtId="0" fontId="1" fillId="6" borderId="36" xfId="0" applyFont="1" applyFill="1" applyBorder="1" applyAlignment="1">
      <alignment horizontal="center" vertical="center"/>
    </xf>
    <xf numFmtId="0" fontId="4" fillId="4" borderId="13" xfId="0" applyFont="1" applyFill="1" applyBorder="1" applyProtection="1">
      <protection locked="0"/>
    </xf>
    <xf numFmtId="0" fontId="4" fillId="4" borderId="40" xfId="0" applyFont="1" applyFill="1" applyBorder="1" applyProtection="1">
      <protection locked="0"/>
    </xf>
    <xf numFmtId="0" fontId="4" fillId="4" borderId="14" xfId="0" applyFont="1" applyFill="1" applyBorder="1" applyProtection="1">
      <protection locked="0"/>
    </xf>
    <xf numFmtId="0" fontId="4" fillId="4" borderId="15" xfId="0" applyFont="1" applyFill="1" applyBorder="1" applyAlignment="1" applyProtection="1">
      <alignment horizontal="left" vertical="top" wrapText="1"/>
      <protection locked="0"/>
    </xf>
    <xf numFmtId="0" fontId="4" fillId="4" borderId="13" xfId="0" applyFont="1" applyFill="1" applyBorder="1" applyAlignment="1" applyProtection="1">
      <alignment vertical="top"/>
      <protection locked="0"/>
    </xf>
    <xf numFmtId="0" fontId="4" fillId="4" borderId="40" xfId="0" applyFont="1" applyFill="1" applyBorder="1" applyAlignment="1" applyProtection="1">
      <alignment vertical="top"/>
      <protection locked="0"/>
    </xf>
    <xf numFmtId="0" fontId="4" fillId="4" borderId="15" xfId="0" applyFont="1" applyFill="1" applyBorder="1" applyAlignment="1" applyProtection="1">
      <alignment horizontal="left" vertical="top"/>
      <protection locked="0"/>
    </xf>
    <xf numFmtId="0" fontId="4" fillId="4" borderId="13" xfId="0" applyFont="1" applyFill="1" applyBorder="1" applyAlignment="1" applyProtection="1">
      <alignment horizontal="left" vertical="top"/>
      <protection locked="0"/>
    </xf>
    <xf numFmtId="0" fontId="4" fillId="4" borderId="13" xfId="0" applyFont="1" applyFill="1" applyBorder="1" applyAlignment="1" applyProtection="1">
      <alignment vertical="top" wrapText="1"/>
      <protection locked="0"/>
    </xf>
    <xf numFmtId="0" fontId="4" fillId="4" borderId="14" xfId="0" applyFont="1" applyFill="1" applyBorder="1" applyAlignment="1" applyProtection="1">
      <alignment wrapText="1"/>
      <protection locked="0"/>
    </xf>
    <xf numFmtId="0" fontId="4" fillId="4" borderId="15" xfId="0" applyFont="1" applyFill="1" applyBorder="1" applyAlignment="1" applyProtection="1">
      <alignment wrapText="1"/>
      <protection locked="0"/>
    </xf>
    <xf numFmtId="0" fontId="4" fillId="4" borderId="107" xfId="0" applyFont="1" applyFill="1" applyBorder="1" applyAlignment="1" applyProtection="1">
      <alignment horizontal="left" vertical="top" wrapText="1"/>
      <protection locked="0"/>
    </xf>
    <xf numFmtId="0" fontId="0" fillId="7" borderId="0" xfId="0" applyFill="1" applyAlignment="1">
      <alignment wrapText="1"/>
    </xf>
    <xf numFmtId="166" fontId="4" fillId="10" borderId="97" xfId="0" applyNumberFormat="1" applyFont="1" applyFill="1" applyBorder="1" applyAlignment="1" applyProtection="1">
      <alignment horizontal="left" vertical="center" wrapText="1"/>
      <protection locked="0"/>
    </xf>
    <xf numFmtId="9" fontId="4" fillId="10" borderId="97" xfId="0" applyNumberFormat="1" applyFont="1" applyFill="1" applyBorder="1" applyAlignment="1" applyProtection="1">
      <alignment horizontal="left" vertical="center" wrapText="1"/>
      <protection locked="0"/>
    </xf>
    <xf numFmtId="165" fontId="4" fillId="10" borderId="97" xfId="0" applyNumberFormat="1" applyFont="1" applyFill="1" applyBorder="1" applyAlignment="1" applyProtection="1">
      <alignment horizontal="left" vertical="center" wrapText="1"/>
      <protection locked="0"/>
    </xf>
    <xf numFmtId="3" fontId="4" fillId="4" borderId="42" xfId="0" applyNumberFormat="1" applyFont="1" applyFill="1" applyBorder="1" applyAlignment="1" applyProtection="1">
      <alignment horizontal="center"/>
      <protection locked="0"/>
    </xf>
    <xf numFmtId="3" fontId="4" fillId="4" borderId="1" xfId="0" applyNumberFormat="1" applyFont="1" applyFill="1" applyBorder="1" applyAlignment="1" applyProtection="1">
      <alignment horizontal="center"/>
      <protection locked="0"/>
    </xf>
    <xf numFmtId="3" fontId="4" fillId="9" borderId="1" xfId="0" applyNumberFormat="1" applyFont="1" applyFill="1" applyBorder="1" applyAlignment="1">
      <alignment horizontal="center"/>
    </xf>
    <xf numFmtId="3" fontId="4" fillId="4" borderId="42" xfId="0" applyNumberFormat="1" applyFont="1" applyFill="1" applyBorder="1" applyAlignment="1" applyProtection="1">
      <alignment horizontal="center" vertical="top"/>
      <protection locked="0"/>
    </xf>
    <xf numFmtId="3" fontId="4" fillId="4" borderId="112" xfId="0" applyNumberFormat="1" applyFont="1" applyFill="1" applyBorder="1" applyAlignment="1" applyProtection="1">
      <alignment horizontal="center" vertical="top"/>
      <protection locked="0"/>
    </xf>
    <xf numFmtId="3" fontId="4" fillId="9" borderId="6" xfId="0" applyNumberFormat="1" applyFont="1" applyFill="1" applyBorder="1" applyAlignment="1">
      <alignment horizontal="center" vertical="top"/>
    </xf>
    <xf numFmtId="3" fontId="4" fillId="9" borderId="1" xfId="0" applyNumberFormat="1" applyFont="1" applyFill="1" applyBorder="1" applyAlignment="1">
      <alignment horizontal="center" vertical="top"/>
    </xf>
    <xf numFmtId="0" fontId="26" fillId="7" borderId="0" xfId="0" applyFont="1" applyFill="1"/>
    <xf numFmtId="0" fontId="26" fillId="7" borderId="0" xfId="0" applyFont="1" applyFill="1" applyAlignment="1">
      <alignment vertical="center"/>
    </xf>
    <xf numFmtId="0" fontId="26" fillId="7" borderId="0" xfId="0" applyFont="1" applyFill="1" applyAlignment="1">
      <alignment vertical="top" wrapText="1"/>
    </xf>
    <xf numFmtId="3" fontId="4" fillId="4" borderId="55" xfId="0" applyNumberFormat="1" applyFont="1" applyFill="1" applyBorder="1" applyProtection="1">
      <protection locked="0"/>
    </xf>
    <xf numFmtId="3" fontId="4" fillId="4" borderId="4" xfId="0" applyNumberFormat="1" applyFont="1" applyFill="1" applyBorder="1" applyProtection="1">
      <protection locked="0"/>
    </xf>
    <xf numFmtId="3" fontId="4" fillId="4" borderId="56" xfId="0" applyNumberFormat="1" applyFont="1" applyFill="1" applyBorder="1" applyProtection="1">
      <protection locked="0"/>
    </xf>
    <xf numFmtId="3" fontId="4" fillId="9" borderId="1" xfId="0" applyNumberFormat="1" applyFont="1" applyFill="1" applyBorder="1" applyAlignment="1">
      <alignment vertical="top"/>
    </xf>
    <xf numFmtId="3" fontId="4" fillId="9" borderId="34" xfId="0" applyNumberFormat="1" applyFont="1" applyFill="1" applyBorder="1" applyAlignment="1">
      <alignment vertical="top"/>
    </xf>
    <xf numFmtId="0" fontId="4" fillId="10" borderId="67" xfId="0" applyFont="1" applyFill="1" applyBorder="1" applyAlignment="1" applyProtection="1">
      <alignment vertical="center" wrapText="1"/>
      <protection locked="0"/>
    </xf>
    <xf numFmtId="0" fontId="4" fillId="10" borderId="68" xfId="0" applyFont="1" applyFill="1" applyBorder="1" applyAlignment="1" applyProtection="1">
      <alignment vertical="center" wrapText="1"/>
      <protection locked="0"/>
    </xf>
    <xf numFmtId="0" fontId="4" fillId="10" borderId="74" xfId="0" applyFont="1" applyFill="1" applyBorder="1" applyAlignment="1" applyProtection="1">
      <alignment vertical="center" wrapText="1"/>
      <protection locked="0"/>
    </xf>
    <xf numFmtId="0" fontId="4" fillId="5" borderId="115"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7" fillId="4" borderId="12" xfId="0" applyFont="1" applyFill="1" applyBorder="1" applyAlignment="1" applyProtection="1">
      <alignment horizontal="left" vertical="top"/>
      <protection locked="0"/>
    </xf>
    <xf numFmtId="0" fontId="7" fillId="4" borderId="16" xfId="0" applyFont="1" applyFill="1" applyBorder="1" applyAlignment="1" applyProtection="1">
      <alignment horizontal="left" vertical="top"/>
      <protection locked="0"/>
    </xf>
    <xf numFmtId="0" fontId="4" fillId="4" borderId="16" xfId="0" applyFont="1" applyFill="1" applyBorder="1" applyAlignment="1" applyProtection="1">
      <alignment horizontal="left" vertical="top"/>
      <protection locked="0"/>
    </xf>
    <xf numFmtId="0" fontId="0" fillId="0" borderId="3" xfId="0" applyBorder="1"/>
    <xf numFmtId="0" fontId="4" fillId="0" borderId="10" xfId="0" applyFont="1" applyBorder="1" applyAlignment="1">
      <alignment horizontal="left" vertical="top"/>
    </xf>
    <xf numFmtId="0" fontId="0" fillId="0" borderId="116" xfId="0" applyBorder="1"/>
    <xf numFmtId="0" fontId="26" fillId="7" borderId="117" xfId="0" applyFont="1" applyFill="1" applyBorder="1"/>
    <xf numFmtId="0" fontId="7" fillId="4" borderId="13" xfId="0" applyFont="1" applyFill="1" applyBorder="1" applyAlignment="1" applyProtection="1">
      <alignment horizontal="left" vertical="top"/>
      <protection locked="0"/>
    </xf>
    <xf numFmtId="0" fontId="7" fillId="4" borderId="15" xfId="0" applyFont="1" applyFill="1" applyBorder="1" applyAlignment="1" applyProtection="1">
      <alignment horizontal="left" vertical="top"/>
      <protection locked="0"/>
    </xf>
    <xf numFmtId="0" fontId="26" fillId="7" borderId="117" xfId="0" applyFont="1" applyFill="1" applyBorder="1" applyAlignment="1">
      <alignment vertical="center"/>
    </xf>
    <xf numFmtId="0" fontId="4" fillId="4" borderId="16" xfId="0" applyFont="1" applyFill="1" applyBorder="1" applyAlignment="1" applyProtection="1">
      <alignment vertical="top"/>
      <protection locked="0"/>
    </xf>
    <xf numFmtId="0" fontId="4" fillId="4" borderId="11" xfId="0" applyFont="1" applyFill="1" applyBorder="1" applyAlignment="1" applyProtection="1">
      <alignment vertical="top"/>
      <protection locked="0"/>
    </xf>
    <xf numFmtId="164" fontId="4" fillId="4" borderId="118" xfId="0" applyNumberFormat="1" applyFont="1" applyFill="1" applyBorder="1" applyAlignment="1" applyProtection="1">
      <alignment horizontal="center"/>
      <protection locked="0"/>
    </xf>
    <xf numFmtId="164" fontId="4" fillId="4" borderId="2" xfId="0" applyNumberFormat="1" applyFont="1" applyFill="1" applyBorder="1" applyAlignment="1" applyProtection="1">
      <alignment horizontal="center"/>
      <protection locked="0"/>
    </xf>
    <xf numFmtId="164" fontId="4" fillId="9" borderId="119" xfId="0" applyNumberFormat="1" applyFont="1" applyFill="1" applyBorder="1" applyAlignment="1">
      <alignment horizontal="center"/>
    </xf>
    <xf numFmtId="3" fontId="4" fillId="4" borderId="111" xfId="0" applyNumberFormat="1" applyFont="1" applyFill="1" applyBorder="1" applyProtection="1">
      <protection locked="0"/>
    </xf>
    <xf numFmtId="3" fontId="4" fillId="4" borderId="119" xfId="0" applyNumberFormat="1" applyFont="1" applyFill="1" applyBorder="1" applyProtection="1">
      <protection locked="0"/>
    </xf>
    <xf numFmtId="3" fontId="4" fillId="4" borderId="113" xfId="0" applyNumberFormat="1" applyFont="1" applyFill="1" applyBorder="1" applyProtection="1">
      <protection locked="0"/>
    </xf>
    <xf numFmtId="0" fontId="4" fillId="4" borderId="120" xfId="0" applyFont="1" applyFill="1" applyBorder="1" applyProtection="1">
      <protection locked="0"/>
    </xf>
    <xf numFmtId="0" fontId="31" fillId="7" borderId="0" xfId="0" applyFont="1" applyFill="1"/>
    <xf numFmtId="9" fontId="32" fillId="7" borderId="0" xfId="0" applyNumberFormat="1" applyFont="1" applyFill="1"/>
    <xf numFmtId="0" fontId="31" fillId="7" borderId="0" xfId="0" applyFont="1" applyFill="1" applyAlignment="1">
      <alignment vertical="center"/>
    </xf>
    <xf numFmtId="0" fontId="26" fillId="7" borderId="0" xfId="0" applyFont="1" applyFill="1" applyProtection="1">
      <protection locked="0"/>
    </xf>
    <xf numFmtId="0" fontId="0" fillId="0" borderId="9" xfId="0" applyBorder="1" applyProtection="1">
      <protection locked="0"/>
    </xf>
    <xf numFmtId="0" fontId="0" fillId="0" borderId="6" xfId="0" applyBorder="1" applyProtection="1">
      <protection locked="0"/>
    </xf>
    <xf numFmtId="0" fontId="14" fillId="2" borderId="28" xfId="0" applyFont="1" applyFill="1" applyBorder="1" applyAlignment="1" applyProtection="1">
      <alignment horizontal="left" vertical="center"/>
      <protection locked="0"/>
    </xf>
    <xf numFmtId="0" fontId="25" fillId="8" borderId="29" xfId="1" applyFont="1" applyFill="1" applyBorder="1" applyAlignment="1" applyProtection="1">
      <alignment horizontal="center" vertical="center" wrapText="1"/>
      <protection locked="0"/>
    </xf>
    <xf numFmtId="0" fontId="0" fillId="0" borderId="4" xfId="0" applyBorder="1" applyProtection="1">
      <protection locked="0"/>
    </xf>
    <xf numFmtId="0" fontId="0" fillId="0" borderId="1" xfId="0" applyBorder="1" applyProtection="1">
      <protection locked="0"/>
    </xf>
    <xf numFmtId="0" fontId="28" fillId="7" borderId="0" xfId="0" applyFont="1" applyFill="1" applyProtection="1">
      <protection locked="0"/>
    </xf>
    <xf numFmtId="0" fontId="0" fillId="5" borderId="32" xfId="0" applyFill="1" applyBorder="1" applyProtection="1">
      <protection locked="0"/>
    </xf>
    <xf numFmtId="0" fontId="0" fillId="5" borderId="31" xfId="0" applyFill="1" applyBorder="1" applyProtection="1">
      <protection locked="0"/>
    </xf>
    <xf numFmtId="0" fontId="4" fillId="0" borderId="28" xfId="0" applyFont="1" applyBorder="1" applyAlignment="1" applyProtection="1">
      <alignment horizontal="left" wrapText="1" indent="1"/>
      <protection locked="0"/>
    </xf>
    <xf numFmtId="0" fontId="4" fillId="0" borderId="32" xfId="0" applyFont="1" applyBorder="1" applyProtection="1">
      <protection locked="0"/>
    </xf>
    <xf numFmtId="0" fontId="4" fillId="2" borderId="33" xfId="0" applyFont="1" applyFill="1" applyBorder="1" applyProtection="1">
      <protection locked="0"/>
    </xf>
    <xf numFmtId="0" fontId="27" fillId="7" borderId="0" xfId="0" applyFont="1" applyFill="1" applyProtection="1">
      <protection locked="0"/>
    </xf>
    <xf numFmtId="0" fontId="4" fillId="7" borderId="0" xfId="0" applyFont="1" applyFill="1" applyProtection="1">
      <protection locked="0"/>
    </xf>
    <xf numFmtId="0" fontId="4" fillId="0" borderId="28" xfId="0" applyFont="1" applyBorder="1" applyAlignment="1" applyProtection="1">
      <alignment horizontal="left" indent="1"/>
      <protection locked="0"/>
    </xf>
    <xf numFmtId="0" fontId="4" fillId="0" borderId="28" xfId="0" applyFont="1" applyBorder="1" applyAlignment="1" applyProtection="1">
      <alignment horizontal="left" vertical="center" wrapText="1" indent="1"/>
      <protection locked="0"/>
    </xf>
    <xf numFmtId="0" fontId="4" fillId="0" borderId="28" xfId="0" applyFont="1" applyBorder="1" applyAlignment="1" applyProtection="1">
      <alignment horizontal="left" vertical="center" indent="1"/>
      <protection locked="0"/>
    </xf>
    <xf numFmtId="0" fontId="7" fillId="0" borderId="28" xfId="0" applyFont="1" applyBorder="1" applyAlignment="1" applyProtection="1">
      <alignment horizontal="left" vertical="center" wrapText="1" indent="1"/>
      <protection locked="0"/>
    </xf>
    <xf numFmtId="0" fontId="0" fillId="0" borderId="8" xfId="0" applyBorder="1" applyProtection="1">
      <protection locked="0"/>
    </xf>
    <xf numFmtId="0" fontId="0" fillId="0" borderId="2" xfId="0" applyBorder="1" applyProtection="1">
      <protection locked="0"/>
    </xf>
    <xf numFmtId="0" fontId="0" fillId="2" borderId="0" xfId="0" applyFill="1" applyAlignment="1">
      <alignment horizontal="left" vertical="center" wrapText="1"/>
    </xf>
    <xf numFmtId="0" fontId="8" fillId="2" borderId="0" xfId="0" applyFont="1" applyFill="1" applyAlignment="1">
      <alignment horizontal="left" vertical="center"/>
    </xf>
    <xf numFmtId="0" fontId="10" fillId="2" borderId="0" xfId="0" applyFont="1" applyFill="1" applyAlignment="1">
      <alignment horizontal="left" vertical="center"/>
    </xf>
    <xf numFmtId="0" fontId="17" fillId="5" borderId="0" xfId="0" applyFont="1" applyFill="1" applyAlignment="1">
      <alignment horizontal="left"/>
    </xf>
    <xf numFmtId="0" fontId="2" fillId="6" borderId="0" xfId="0" applyFont="1" applyFill="1" applyAlignment="1">
      <alignment horizontal="left" vertical="center" wrapText="1" indent="1"/>
    </xf>
    <xf numFmtId="0" fontId="12" fillId="3" borderId="0" xfId="0" applyFont="1" applyFill="1" applyAlignment="1">
      <alignment horizontal="left"/>
    </xf>
    <xf numFmtId="0" fontId="0" fillId="2" borderId="0" xfId="0" applyFill="1" applyAlignment="1">
      <alignment horizontal="left"/>
    </xf>
    <xf numFmtId="0" fontId="16" fillId="2" borderId="0" xfId="1" applyFill="1" applyBorder="1" applyAlignment="1">
      <alignment horizontal="center"/>
    </xf>
    <xf numFmtId="0" fontId="18" fillId="0" borderId="51" xfId="0" applyFont="1" applyBorder="1" applyAlignment="1">
      <alignment horizontal="left" vertical="top" wrapText="1"/>
    </xf>
    <xf numFmtId="0" fontId="4" fillId="0" borderId="39" xfId="0" applyFont="1" applyBorder="1" applyAlignment="1">
      <alignment horizontal="left" vertical="top" wrapText="1"/>
    </xf>
    <xf numFmtId="0" fontId="4" fillId="0" borderId="37" xfId="0" applyFont="1" applyBorder="1" applyAlignment="1">
      <alignment horizontal="left" vertical="top" wrapText="1"/>
    </xf>
    <xf numFmtId="164" fontId="4" fillId="9" borderId="2" xfId="0" applyNumberFormat="1" applyFont="1" applyFill="1" applyBorder="1" applyAlignment="1">
      <alignment horizontal="center" vertical="top"/>
    </xf>
    <xf numFmtId="164" fontId="4" fillId="9" borderId="4" xfId="0" applyNumberFormat="1" applyFont="1" applyFill="1" applyBorder="1" applyAlignment="1">
      <alignment horizontal="center" vertical="top"/>
    </xf>
    <xf numFmtId="3" fontId="4" fillId="9" borderId="2" xfId="0" applyNumberFormat="1" applyFont="1" applyFill="1" applyBorder="1" applyAlignment="1">
      <alignment horizontal="center" vertical="top"/>
    </xf>
    <xf numFmtId="3" fontId="4" fillId="9" borderId="4" xfId="0" applyNumberFormat="1" applyFont="1" applyFill="1" applyBorder="1" applyAlignment="1">
      <alignment horizontal="center" vertical="top"/>
    </xf>
    <xf numFmtId="0" fontId="4" fillId="5" borderId="30" xfId="0" applyFont="1" applyFill="1" applyBorder="1" applyAlignment="1">
      <alignment horizontal="left"/>
    </xf>
    <xf numFmtId="0" fontId="4" fillId="5" borderId="10" xfId="0" applyFont="1" applyFill="1" applyBorder="1" applyAlignment="1">
      <alignment horizontal="left"/>
    </xf>
    <xf numFmtId="0" fontId="4" fillId="5" borderId="36" xfId="0" applyFont="1" applyFill="1" applyBorder="1" applyAlignment="1">
      <alignment horizontal="left"/>
    </xf>
    <xf numFmtId="0" fontId="4" fillId="0" borderId="54" xfId="0" applyFont="1" applyBorder="1" applyAlignment="1">
      <alignment horizontal="left" vertical="center" wrapText="1" indent="1"/>
    </xf>
    <xf numFmtId="0" fontId="4" fillId="0" borderId="59" xfId="0" applyFont="1" applyBorder="1" applyAlignment="1">
      <alignment horizontal="left" vertical="center" wrapText="1" indent="1"/>
    </xf>
    <xf numFmtId="0" fontId="4" fillId="4" borderId="11" xfId="0" applyFont="1" applyFill="1" applyBorder="1" applyAlignment="1" applyProtection="1">
      <alignment horizontal="left" vertical="top" wrapText="1"/>
      <protection locked="0"/>
    </xf>
    <xf numFmtId="0" fontId="4" fillId="4" borderId="52"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8"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wrapText="1"/>
      <protection locked="0"/>
    </xf>
    <xf numFmtId="0" fontId="4" fillId="4" borderId="53"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protection locked="0"/>
    </xf>
    <xf numFmtId="0" fontId="4" fillId="4" borderId="50" xfId="0" applyFont="1" applyFill="1" applyBorder="1" applyAlignment="1" applyProtection="1">
      <alignment horizontal="left" vertical="top"/>
      <protection locked="0"/>
    </xf>
    <xf numFmtId="0" fontId="4" fillId="5" borderId="0" xfId="0" applyFont="1" applyFill="1" applyAlignment="1">
      <alignment horizontal="left"/>
    </xf>
    <xf numFmtId="0" fontId="4" fillId="5" borderId="39" xfId="0" applyFont="1" applyFill="1" applyBorder="1" applyAlignment="1">
      <alignment horizontal="left"/>
    </xf>
    <xf numFmtId="0" fontId="4" fillId="5" borderId="37" xfId="0" applyFont="1" applyFill="1" applyBorder="1" applyAlignment="1">
      <alignment horizontal="left"/>
    </xf>
    <xf numFmtId="2" fontId="4" fillId="9" borderId="2" xfId="0" applyNumberFormat="1" applyFont="1" applyFill="1" applyBorder="1" applyAlignment="1">
      <alignment horizontal="center" vertical="top"/>
    </xf>
    <xf numFmtId="2" fontId="4" fillId="9" borderId="4" xfId="0" applyNumberFormat="1" applyFont="1" applyFill="1" applyBorder="1" applyAlignment="1">
      <alignment horizontal="center" vertical="top"/>
    </xf>
    <xf numFmtId="0" fontId="4" fillId="5" borderId="28" xfId="0" applyFont="1" applyFill="1" applyBorder="1" applyAlignment="1">
      <alignment horizontal="left"/>
    </xf>
    <xf numFmtId="0" fontId="4" fillId="5" borderId="3" xfId="0" applyFont="1" applyFill="1" applyBorder="1" applyAlignment="1">
      <alignment horizontal="left"/>
    </xf>
    <xf numFmtId="0" fontId="4" fillId="5" borderId="29" xfId="0" applyFont="1" applyFill="1" applyBorder="1" applyAlignment="1">
      <alignment horizontal="left"/>
    </xf>
    <xf numFmtId="3" fontId="4" fillId="4" borderId="11" xfId="0" applyNumberFormat="1" applyFont="1" applyFill="1" applyBorder="1" applyAlignment="1" applyProtection="1">
      <alignment horizontal="center"/>
      <protection locked="0"/>
    </xf>
    <xf numFmtId="3" fontId="4" fillId="4" borderId="55" xfId="0" applyNumberFormat="1" applyFont="1" applyFill="1" applyBorder="1" applyAlignment="1" applyProtection="1">
      <alignment horizontal="center"/>
      <protection locked="0"/>
    </xf>
    <xf numFmtId="3" fontId="4" fillId="4" borderId="16" xfId="0" applyNumberFormat="1" applyFont="1" applyFill="1" applyBorder="1" applyAlignment="1" applyProtection="1">
      <alignment horizontal="center"/>
      <protection locked="0"/>
    </xf>
    <xf numFmtId="3" fontId="4" fillId="4" borderId="56" xfId="0" applyNumberFormat="1" applyFont="1" applyFill="1" applyBorder="1" applyAlignment="1" applyProtection="1">
      <alignment horizontal="center"/>
      <protection locked="0"/>
    </xf>
    <xf numFmtId="3" fontId="4" fillId="9" borderId="8" xfId="0" applyNumberFormat="1" applyFont="1" applyFill="1" applyBorder="1" applyAlignment="1">
      <alignment horizontal="center" vertical="top"/>
    </xf>
    <xf numFmtId="3" fontId="4" fillId="9" borderId="9" xfId="0" applyNumberFormat="1" applyFont="1" applyFill="1" applyBorder="1" applyAlignment="1">
      <alignment horizontal="center" vertical="top"/>
    </xf>
    <xf numFmtId="0" fontId="4" fillId="4" borderId="11" xfId="0" applyFont="1" applyFill="1" applyBorder="1" applyAlignment="1" applyProtection="1">
      <alignment horizontal="left" vertical="top"/>
      <protection locked="0"/>
    </xf>
    <xf numFmtId="0" fontId="4" fillId="4" borderId="47" xfId="0" applyFont="1" applyFill="1" applyBorder="1" applyAlignment="1" applyProtection="1">
      <alignment horizontal="left" vertical="top"/>
      <protection locked="0"/>
    </xf>
    <xf numFmtId="0" fontId="5" fillId="6" borderId="25" xfId="0" applyFont="1" applyFill="1" applyBorder="1" applyAlignment="1">
      <alignment horizontal="left"/>
    </xf>
    <xf numFmtId="0" fontId="5" fillId="6" borderId="26" xfId="0" applyFont="1" applyFill="1" applyBorder="1" applyAlignment="1">
      <alignment horizontal="left"/>
    </xf>
    <xf numFmtId="0" fontId="5" fillId="6" borderId="27" xfId="0" applyFont="1" applyFill="1" applyBorder="1" applyAlignment="1">
      <alignment horizontal="left"/>
    </xf>
    <xf numFmtId="0" fontId="1" fillId="3" borderId="28" xfId="0" applyFont="1" applyFill="1" applyBorder="1" applyAlignment="1">
      <alignment horizontal="left"/>
    </xf>
    <xf numFmtId="0" fontId="1" fillId="3" borderId="10" xfId="0" applyFont="1" applyFill="1" applyBorder="1" applyAlignment="1">
      <alignment horizontal="left"/>
    </xf>
    <xf numFmtId="0" fontId="1" fillId="3" borderId="3" xfId="0" applyFont="1" applyFill="1" applyBorder="1" applyAlignment="1">
      <alignment horizontal="left"/>
    </xf>
    <xf numFmtId="0" fontId="1" fillId="3" borderId="36" xfId="0" applyFont="1" applyFill="1" applyBorder="1" applyAlignment="1">
      <alignment horizontal="left"/>
    </xf>
    <xf numFmtId="0" fontId="7" fillId="4" borderId="11" xfId="0" applyFont="1" applyFill="1" applyBorder="1" applyAlignment="1" applyProtection="1">
      <alignment horizontal="left" vertical="top"/>
      <protection locked="0"/>
    </xf>
    <xf numFmtId="0" fontId="7" fillId="4" borderId="47" xfId="0" applyFont="1" applyFill="1" applyBorder="1" applyAlignment="1" applyProtection="1">
      <alignment horizontal="left" vertical="top"/>
      <protection locked="0"/>
    </xf>
    <xf numFmtId="0" fontId="7" fillId="4" borderId="12" xfId="0" applyFont="1" applyFill="1" applyBorder="1" applyAlignment="1" applyProtection="1">
      <alignment horizontal="left" vertical="top"/>
      <protection locked="0"/>
    </xf>
    <xf numFmtId="0" fontId="7" fillId="4" borderId="48" xfId="0" applyFont="1" applyFill="1" applyBorder="1" applyAlignment="1" applyProtection="1">
      <alignment horizontal="left" vertical="top"/>
      <protection locked="0"/>
    </xf>
    <xf numFmtId="0" fontId="7" fillId="4" borderId="38" xfId="0" applyFont="1" applyFill="1" applyBorder="1" applyAlignment="1" applyProtection="1">
      <alignment horizontal="left" vertical="top"/>
      <protection locked="0"/>
    </xf>
    <xf numFmtId="0" fontId="7" fillId="4" borderId="49" xfId="0" applyFont="1" applyFill="1" applyBorder="1" applyAlignment="1" applyProtection="1">
      <alignment horizontal="left" vertical="top"/>
      <protection locked="0"/>
    </xf>
    <xf numFmtId="0" fontId="7" fillId="2" borderId="46" xfId="0" applyFont="1" applyFill="1" applyBorder="1" applyAlignment="1" applyProtection="1">
      <alignment horizontal="left" vertical="top"/>
      <protection locked="0"/>
    </xf>
    <xf numFmtId="0" fontId="7" fillId="4" borderId="16" xfId="0" applyFont="1" applyFill="1" applyBorder="1" applyAlignment="1" applyProtection="1">
      <alignment horizontal="left" vertical="top"/>
      <protection locked="0"/>
    </xf>
    <xf numFmtId="0" fontId="7" fillId="4" borderId="50" xfId="0" applyFont="1" applyFill="1" applyBorder="1" applyAlignment="1" applyProtection="1">
      <alignment horizontal="left" vertical="top"/>
      <protection locked="0"/>
    </xf>
    <xf numFmtId="0" fontId="0" fillId="4" borderId="45" xfId="0" applyFill="1" applyBorder="1" applyAlignment="1" applyProtection="1">
      <alignment horizontal="left" vertical="top" wrapText="1"/>
      <protection locked="0"/>
    </xf>
    <xf numFmtId="0" fontId="0" fillId="4" borderId="46" xfId="0" applyFill="1" applyBorder="1" applyAlignment="1" applyProtection="1">
      <alignment horizontal="left" vertical="top" wrapText="1"/>
      <protection locked="0"/>
    </xf>
    <xf numFmtId="0" fontId="0" fillId="4" borderId="101" xfId="0" applyFill="1" applyBorder="1" applyAlignment="1" applyProtection="1">
      <alignment horizontal="left" vertical="top"/>
      <protection locked="0"/>
    </xf>
    <xf numFmtId="0" fontId="0" fillId="4" borderId="46" xfId="0" applyFill="1" applyBorder="1" applyAlignment="1" applyProtection="1">
      <alignment horizontal="left" vertical="top"/>
      <protection locked="0"/>
    </xf>
    <xf numFmtId="0" fontId="0" fillId="4" borderId="121" xfId="0" applyFill="1" applyBorder="1" applyAlignment="1" applyProtection="1">
      <alignment horizontal="left" vertical="top"/>
      <protection locked="0"/>
    </xf>
    <xf numFmtId="0" fontId="21" fillId="0" borderId="102" xfId="0" applyFont="1" applyBorder="1" applyAlignment="1">
      <alignment horizontal="center"/>
    </xf>
    <xf numFmtId="0" fontId="21" fillId="0" borderId="103" xfId="0" applyFont="1" applyBorder="1" applyAlignment="1">
      <alignment horizontal="center"/>
    </xf>
    <xf numFmtId="0" fontId="21" fillId="0" borderId="104" xfId="0" applyFont="1" applyBorder="1" applyAlignment="1">
      <alignment horizontal="center"/>
    </xf>
    <xf numFmtId="0" fontId="4" fillId="0" borderId="51" xfId="0" applyFont="1" applyBorder="1" applyAlignment="1">
      <alignment horizontal="left" vertical="top" wrapText="1"/>
    </xf>
    <xf numFmtId="0" fontId="4" fillId="0" borderId="28" xfId="0" applyFont="1" applyBorder="1" applyAlignment="1">
      <alignment horizontal="left" vertical="top" wrapText="1"/>
    </xf>
    <xf numFmtId="0" fontId="4" fillId="0" borderId="3" xfId="0" applyFont="1" applyBorder="1" applyAlignment="1">
      <alignment horizontal="left" vertical="top" wrapText="1"/>
    </xf>
    <xf numFmtId="0" fontId="22" fillId="2" borderId="38"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14" fillId="0" borderId="51" xfId="0" applyFont="1" applyBorder="1" applyAlignment="1">
      <alignment horizontal="center"/>
    </xf>
    <xf numFmtId="0" fontId="14" fillId="0" borderId="39" xfId="0" applyFont="1" applyBorder="1" applyAlignment="1">
      <alignment horizontal="center"/>
    </xf>
    <xf numFmtId="0" fontId="14" fillId="0" borderId="37" xfId="0" applyFont="1" applyBorder="1" applyAlignment="1">
      <alignment horizontal="center"/>
    </xf>
    <xf numFmtId="0" fontId="4" fillId="5" borderId="108" xfId="0" applyFont="1" applyFill="1" applyBorder="1" applyAlignment="1">
      <alignment horizontal="left"/>
    </xf>
    <xf numFmtId="0" fontId="4" fillId="5" borderId="109" xfId="0" applyFont="1" applyFill="1" applyBorder="1" applyAlignment="1">
      <alignment horizontal="left"/>
    </xf>
    <xf numFmtId="0" fontId="4" fillId="5" borderId="110" xfId="0" applyFont="1" applyFill="1" applyBorder="1" applyAlignment="1">
      <alignment horizontal="left"/>
    </xf>
    <xf numFmtId="3" fontId="4" fillId="4" borderId="12" xfId="0" applyNumberFormat="1" applyFont="1" applyFill="1" applyBorder="1" applyAlignment="1" applyProtection="1">
      <alignment horizontal="center"/>
      <protection locked="0"/>
    </xf>
    <xf numFmtId="3" fontId="4" fillId="4" borderId="4" xfId="0" applyNumberFormat="1" applyFont="1" applyFill="1" applyBorder="1" applyAlignment="1" applyProtection="1">
      <alignment horizontal="center"/>
      <protection locked="0"/>
    </xf>
    <xf numFmtId="3" fontId="4" fillId="9" borderId="12" xfId="0" applyNumberFormat="1" applyFont="1" applyFill="1" applyBorder="1" applyAlignment="1">
      <alignment horizontal="center"/>
    </xf>
    <xf numFmtId="3" fontId="4" fillId="9" borderId="4" xfId="0" applyNumberFormat="1" applyFont="1" applyFill="1" applyBorder="1" applyAlignment="1">
      <alignment horizontal="center"/>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20" fillId="0" borderId="105" xfId="0" applyFont="1" applyBorder="1" applyAlignment="1" applyProtection="1">
      <alignment horizontal="center"/>
      <protection locked="0"/>
    </xf>
    <xf numFmtId="0" fontId="20" fillId="0" borderId="99" xfId="0" applyFont="1" applyBorder="1" applyAlignment="1" applyProtection="1">
      <alignment horizontal="center"/>
      <protection locked="0"/>
    </xf>
    <xf numFmtId="0" fontId="5" fillId="6" borderId="25" xfId="0" applyFont="1" applyFill="1" applyBorder="1" applyAlignment="1" applyProtection="1">
      <alignment horizontal="left"/>
      <protection locked="0"/>
    </xf>
    <xf numFmtId="0" fontId="5" fillId="6" borderId="27"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36" xfId="0" applyFont="1" applyFill="1" applyBorder="1" applyAlignment="1" applyProtection="1">
      <alignment horizontal="left"/>
      <protection locked="0"/>
    </xf>
    <xf numFmtId="0" fontId="4" fillId="5" borderId="30" xfId="0" applyFont="1" applyFill="1" applyBorder="1" applyAlignment="1">
      <alignment horizontal="left" vertical="top" wrapText="1" indent="1"/>
    </xf>
    <xf numFmtId="0" fontId="4" fillId="5" borderId="10" xfId="0" applyFont="1" applyFill="1" applyBorder="1" applyAlignment="1">
      <alignment horizontal="left" vertical="top" wrapText="1" indent="1"/>
    </xf>
    <xf numFmtId="0" fontId="4" fillId="5" borderId="7" xfId="0" applyFont="1" applyFill="1" applyBorder="1" applyAlignment="1">
      <alignment horizontal="left" vertical="top" wrapText="1" indent="1"/>
    </xf>
    <xf numFmtId="0" fontId="4" fillId="4" borderId="50" xfId="0" applyFont="1" applyFill="1" applyBorder="1" applyAlignment="1" applyProtection="1">
      <alignment horizontal="left" vertical="top" wrapText="1"/>
      <protection locked="0"/>
    </xf>
    <xf numFmtId="0" fontId="4" fillId="4" borderId="47" xfId="0" applyFont="1" applyFill="1" applyBorder="1" applyAlignment="1" applyProtection="1">
      <alignment horizontal="left" vertical="top" wrapText="1"/>
      <protection locked="0"/>
    </xf>
    <xf numFmtId="0" fontId="15" fillId="2" borderId="28" xfId="0" applyFont="1" applyFill="1" applyBorder="1" applyAlignment="1">
      <alignment horizontal="left" indent="1"/>
    </xf>
    <xf numFmtId="0" fontId="15" fillId="2" borderId="3" xfId="0" applyFont="1" applyFill="1" applyBorder="1" applyAlignment="1">
      <alignment horizontal="left" indent="1"/>
    </xf>
    <xf numFmtId="0" fontId="15" fillId="2" borderId="29" xfId="0" applyFont="1" applyFill="1" applyBorder="1" applyAlignment="1">
      <alignment horizontal="left" indent="1"/>
    </xf>
    <xf numFmtId="0" fontId="20" fillId="0" borderId="105" xfId="0" applyFont="1" applyBorder="1" applyAlignment="1">
      <alignment horizontal="center"/>
    </xf>
    <xf numFmtId="0" fontId="20" fillId="0" borderId="98" xfId="0" applyFont="1" applyBorder="1" applyAlignment="1">
      <alignment horizontal="center"/>
    </xf>
    <xf numFmtId="0" fontId="20" fillId="0" borderId="99" xfId="0" applyFont="1" applyBorder="1" applyAlignment="1">
      <alignment horizontal="center"/>
    </xf>
    <xf numFmtId="0" fontId="4" fillId="4" borderId="10" xfId="0" applyFont="1" applyFill="1" applyBorder="1" applyAlignment="1" applyProtection="1">
      <alignment horizontal="left" vertical="top" wrapText="1"/>
      <protection locked="0"/>
    </xf>
    <xf numFmtId="0" fontId="4" fillId="4" borderId="49" xfId="0" applyFont="1" applyFill="1" applyBorder="1" applyAlignment="1" applyProtection="1">
      <alignment horizontal="left" vertical="top" wrapText="1"/>
      <protection locked="0"/>
    </xf>
    <xf numFmtId="0" fontId="4" fillId="10" borderId="81" xfId="0" applyFont="1" applyFill="1" applyBorder="1" applyAlignment="1" applyProtection="1">
      <alignment horizontal="left" vertical="center" wrapText="1"/>
      <protection locked="0"/>
    </xf>
    <xf numFmtId="0" fontId="4" fillId="10" borderId="86" xfId="0" applyFont="1" applyFill="1" applyBorder="1" applyAlignment="1" applyProtection="1">
      <alignment horizontal="left" vertical="center" wrapText="1"/>
      <protection locked="0"/>
    </xf>
    <xf numFmtId="0" fontId="4" fillId="5" borderId="69" xfId="0" applyFont="1" applyFill="1" applyBorder="1" applyAlignment="1">
      <alignment vertical="center"/>
    </xf>
    <xf numFmtId="0" fontId="4" fillId="5" borderId="70" xfId="0" applyFont="1" applyFill="1" applyBorder="1" applyAlignment="1">
      <alignment vertical="center"/>
    </xf>
    <xf numFmtId="0" fontId="6" fillId="5" borderId="75" xfId="0" applyFont="1" applyFill="1" applyBorder="1" applyAlignment="1">
      <alignment horizontal="left" vertical="center"/>
    </xf>
    <xf numFmtId="0" fontId="6" fillId="5" borderId="76" xfId="0" applyFont="1" applyFill="1" applyBorder="1" applyAlignment="1">
      <alignment horizontal="left" vertical="center"/>
    </xf>
    <xf numFmtId="0" fontId="18" fillId="10" borderId="77" xfId="0" applyFont="1" applyFill="1" applyBorder="1" applyAlignment="1" applyProtection="1">
      <alignment horizontal="left" vertical="center"/>
      <protection locked="0"/>
    </xf>
    <xf numFmtId="0" fontId="18" fillId="10" borderId="78" xfId="0" applyFont="1" applyFill="1" applyBorder="1" applyAlignment="1" applyProtection="1">
      <alignment horizontal="left" vertical="center"/>
      <protection locked="0"/>
    </xf>
    <xf numFmtId="0" fontId="18" fillId="10" borderId="79" xfId="0" applyFont="1" applyFill="1" applyBorder="1" applyAlignment="1" applyProtection="1">
      <alignment horizontal="left" vertical="center"/>
      <protection locked="0"/>
    </xf>
    <xf numFmtId="0" fontId="18" fillId="10" borderId="80" xfId="0" applyFont="1" applyFill="1" applyBorder="1" applyAlignment="1" applyProtection="1">
      <alignment horizontal="left" vertical="center"/>
      <protection locked="0"/>
    </xf>
    <xf numFmtId="0" fontId="4" fillId="5" borderId="69" xfId="0" applyFont="1" applyFill="1" applyBorder="1" applyAlignment="1">
      <alignment horizontal="left" vertical="center"/>
    </xf>
    <xf numFmtId="0" fontId="4" fillId="5" borderId="70" xfId="0" applyFont="1" applyFill="1" applyBorder="1" applyAlignment="1">
      <alignment horizontal="left" vertical="center"/>
    </xf>
    <xf numFmtId="0" fontId="18" fillId="10" borderId="81" xfId="0" applyFont="1" applyFill="1" applyBorder="1" applyAlignment="1" applyProtection="1">
      <alignment horizontal="left" vertical="center"/>
      <protection locked="0"/>
    </xf>
    <xf numFmtId="0" fontId="18" fillId="10" borderId="82" xfId="0" applyFont="1" applyFill="1" applyBorder="1" applyAlignment="1" applyProtection="1">
      <alignment horizontal="left" vertical="center"/>
      <protection locked="0"/>
    </xf>
    <xf numFmtId="0" fontId="6" fillId="5" borderId="75" xfId="0" applyFont="1" applyFill="1" applyBorder="1" applyAlignment="1">
      <alignment horizontal="left" vertical="center" wrapText="1"/>
    </xf>
    <xf numFmtId="0" fontId="6" fillId="5" borderId="83" xfId="0" applyFont="1" applyFill="1" applyBorder="1" applyAlignment="1">
      <alignment horizontal="left" vertical="center" wrapText="1"/>
    </xf>
    <xf numFmtId="0" fontId="4" fillId="10" borderId="77" xfId="0" applyFont="1" applyFill="1" applyBorder="1" applyAlignment="1" applyProtection="1">
      <alignment horizontal="left" vertical="center" wrapText="1"/>
      <protection locked="0"/>
    </xf>
    <xf numFmtId="0" fontId="4" fillId="10" borderId="84" xfId="0" applyFont="1" applyFill="1" applyBorder="1" applyAlignment="1" applyProtection="1">
      <alignment horizontal="left" vertical="center" wrapText="1"/>
      <protection locked="0"/>
    </xf>
    <xf numFmtId="0" fontId="4" fillId="10" borderId="79" xfId="0" applyFont="1" applyFill="1" applyBorder="1" applyAlignment="1" applyProtection="1">
      <alignment horizontal="left" vertical="center" wrapText="1"/>
      <protection locked="0"/>
    </xf>
    <xf numFmtId="0" fontId="4" fillId="10" borderId="85" xfId="0" applyFont="1" applyFill="1" applyBorder="1" applyAlignment="1" applyProtection="1">
      <alignment horizontal="left" vertical="center" wrapText="1"/>
      <protection locked="0"/>
    </xf>
    <xf numFmtId="0" fontId="4" fillId="10" borderId="70" xfId="0" applyFont="1" applyFill="1" applyBorder="1" applyAlignment="1" applyProtection="1">
      <alignment horizontal="left" vertical="center"/>
      <protection locked="0"/>
    </xf>
    <xf numFmtId="0" fontId="4" fillId="10" borderId="71" xfId="0" applyFont="1" applyFill="1" applyBorder="1" applyAlignment="1" applyProtection="1">
      <alignment horizontal="left" vertical="center"/>
      <protection locked="0"/>
    </xf>
    <xf numFmtId="0" fontId="12" fillId="8" borderId="95" xfId="0" applyFont="1" applyFill="1" applyBorder="1" applyAlignment="1">
      <alignment horizontal="left"/>
    </xf>
    <xf numFmtId="0" fontId="12" fillId="8" borderId="96" xfId="0" applyFont="1" applyFill="1" applyBorder="1" applyAlignment="1">
      <alignment horizontal="left"/>
    </xf>
    <xf numFmtId="0" fontId="12" fillId="8" borderId="89" xfId="0" applyFont="1" applyFill="1" applyBorder="1" applyAlignment="1">
      <alignment horizontal="left"/>
    </xf>
    <xf numFmtId="0" fontId="4" fillId="2" borderId="90" xfId="0" applyFont="1" applyFill="1" applyBorder="1" applyAlignment="1">
      <alignment horizontal="left" vertical="center"/>
    </xf>
    <xf numFmtId="0" fontId="4" fillId="2" borderId="80" xfId="0" applyFont="1" applyFill="1" applyBorder="1" applyAlignment="1">
      <alignment horizontal="left" vertical="center"/>
    </xf>
    <xf numFmtId="0" fontId="4" fillId="10" borderId="97" xfId="0" applyFont="1" applyFill="1" applyBorder="1" applyAlignment="1" applyProtection="1">
      <alignment horizontal="left" vertical="center" wrapText="1"/>
      <protection locked="0"/>
    </xf>
    <xf numFmtId="0" fontId="4" fillId="10" borderId="98" xfId="0" applyFont="1" applyFill="1" applyBorder="1" applyAlignment="1" applyProtection="1">
      <alignment horizontal="left" vertical="center" wrapText="1"/>
      <protection locked="0"/>
    </xf>
    <xf numFmtId="0" fontId="4" fillId="10" borderId="99" xfId="0" applyFont="1" applyFill="1" applyBorder="1" applyAlignment="1" applyProtection="1">
      <alignment horizontal="left" vertical="center" wrapText="1"/>
      <protection locked="0"/>
    </xf>
    <xf numFmtId="0" fontId="4" fillId="5" borderId="28" xfId="0" applyFont="1" applyFill="1" applyBorder="1" applyAlignment="1">
      <alignment horizontal="left" vertical="center"/>
    </xf>
    <xf numFmtId="0" fontId="4" fillId="5" borderId="91" xfId="0" applyFont="1" applyFill="1" applyBorder="1" applyAlignment="1">
      <alignment horizontal="left" vertical="center"/>
    </xf>
    <xf numFmtId="0" fontId="4" fillId="10" borderId="92" xfId="0" applyFont="1" applyFill="1" applyBorder="1" applyAlignment="1" applyProtection="1">
      <alignment horizontal="left" vertical="center" wrapText="1"/>
      <protection locked="0"/>
    </xf>
    <xf numFmtId="0" fontId="4" fillId="10" borderId="93" xfId="0" applyFont="1" applyFill="1" applyBorder="1" applyAlignment="1" applyProtection="1">
      <alignment horizontal="left" vertical="center" wrapText="1"/>
      <protection locked="0"/>
    </xf>
    <xf numFmtId="0" fontId="4" fillId="10" borderId="94" xfId="0" applyFont="1" applyFill="1" applyBorder="1" applyAlignment="1" applyProtection="1">
      <alignment horizontal="left" vertical="center" wrapText="1"/>
      <protection locked="0"/>
    </xf>
    <xf numFmtId="0" fontId="4" fillId="5" borderId="32" xfId="0" applyFont="1" applyFill="1" applyBorder="1" applyAlignment="1">
      <alignment horizontal="left" vertical="center"/>
    </xf>
    <xf numFmtId="0" fontId="4" fillId="5" borderId="87" xfId="0" applyFont="1" applyFill="1" applyBorder="1" applyAlignment="1">
      <alignment horizontal="left" vertical="center"/>
    </xf>
    <xf numFmtId="0" fontId="4" fillId="5" borderId="35" xfId="0" applyFont="1" applyFill="1" applyBorder="1" applyAlignment="1">
      <alignment horizontal="left" vertical="center"/>
    </xf>
    <xf numFmtId="0" fontId="4" fillId="5" borderId="88" xfId="0" applyFont="1" applyFill="1" applyBorder="1" applyAlignment="1">
      <alignment horizontal="left" vertical="center"/>
    </xf>
    <xf numFmtId="0" fontId="12" fillId="8" borderId="95" xfId="0" applyFont="1" applyFill="1" applyBorder="1" applyAlignment="1">
      <alignment horizontal="left" wrapText="1"/>
    </xf>
    <xf numFmtId="0" fontId="12" fillId="8" borderId="96" xfId="0" applyFont="1" applyFill="1" applyBorder="1" applyAlignment="1">
      <alignment horizontal="left" wrapText="1"/>
    </xf>
  </cellXfs>
  <cellStyles count="2">
    <cellStyle name="Hyperlink" xfId="1" builtinId="8"/>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3"/>
      </font>
      <fill>
        <patternFill patternType="solid">
          <bgColor theme="2" tint="-9.9948118533890809E-2"/>
        </patternFill>
      </fill>
    </dxf>
    <dxf>
      <font>
        <b/>
        <i val="0"/>
        <color theme="0"/>
      </font>
      <fill>
        <patternFill>
          <bgColor rgb="FFC70063"/>
        </patternFill>
      </fill>
    </dxf>
  </dxfs>
  <tableStyles count="0" defaultTableStyle="TableStyleMedium2" defaultPivotStyle="PivotStyleLight16"/>
  <colors>
    <mruColors>
      <color rgb="FF114EFB"/>
      <color rgb="FFFED2D2"/>
      <color rgb="FFFDDBD5"/>
      <color rgb="FFC70063"/>
      <color rgb="FF00B495"/>
      <color rgb="FF00A287"/>
      <color rgb="FFEBF6FF"/>
      <color rgb="FFFF79BC"/>
      <color rgb="FFC1FF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704454</xdr:colOff>
      <xdr:row>1</xdr:row>
      <xdr:rowOff>178593</xdr:rowOff>
    </xdr:from>
    <xdr:to>
      <xdr:col>9</xdr:col>
      <xdr:colOff>62548</xdr:colOff>
      <xdr:row>3</xdr:row>
      <xdr:rowOff>99695</xdr:rowOff>
    </xdr:to>
    <xdr:pic>
      <xdr:nvPicPr>
        <xdr:cNvPr id="3" name="Picture 2">
          <a:extLst>
            <a:ext uri="{FF2B5EF4-FFF2-40B4-BE49-F238E27FC236}">
              <a16:creationId xmlns:a16="http://schemas.microsoft.com/office/drawing/2014/main" id="{C32E3DC9-66F8-4EF0-854F-D8141FC6B4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3204" y="377031"/>
          <a:ext cx="1610360" cy="417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seai.ie/ecss"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66443-1B9B-476B-8A89-E64AD466F762}">
  <sheetPr>
    <tabColor rgb="FF002060"/>
  </sheetPr>
  <dimension ref="A1:JA86"/>
  <sheetViews>
    <sheetView showGridLines="0" topLeftCell="A23" zoomScale="145" zoomScaleNormal="145" zoomScaleSheetLayoutView="100" zoomScalePageLayoutView="62" workbookViewId="0">
      <selection activeCell="M22" sqref="M22"/>
    </sheetView>
  </sheetViews>
  <sheetFormatPr defaultColWidth="8.7109375" defaultRowHeight="15" x14ac:dyDescent="0.25"/>
  <cols>
    <col min="1" max="1" width="3.140625" style="12" customWidth="1"/>
    <col min="2" max="2" width="4" style="2" customWidth="1"/>
    <col min="3" max="3" width="13.140625" style="2" customWidth="1"/>
    <col min="4" max="6" width="11.140625" style="2" customWidth="1"/>
    <col min="7" max="7" width="5.85546875" style="2" customWidth="1"/>
    <col min="8" max="8" width="11.140625" style="2" customWidth="1"/>
    <col min="9" max="9" width="22.5703125" style="2" customWidth="1"/>
    <col min="10" max="10" width="3.85546875" style="2" customWidth="1"/>
    <col min="11" max="14" width="8.7109375" style="12"/>
    <col min="15" max="15" width="0" style="12" hidden="1" customWidth="1"/>
    <col min="16" max="261" width="8.7109375" style="12"/>
    <col min="262" max="16384" width="8.7109375" style="2"/>
  </cols>
  <sheetData>
    <row r="1" spans="2:15" s="12" customFormat="1" ht="15.75" thickBot="1" x14ac:dyDescent="0.3"/>
    <row r="2" spans="2:15" ht="19.5" customHeight="1" x14ac:dyDescent="0.25">
      <c r="B2" s="22"/>
      <c r="C2" s="23"/>
      <c r="D2" s="23"/>
      <c r="E2" s="23"/>
      <c r="F2" s="23"/>
      <c r="G2" s="23"/>
      <c r="H2" s="23"/>
      <c r="I2" s="23"/>
      <c r="J2" s="24"/>
    </row>
    <row r="3" spans="2:15" ht="19.5" customHeight="1" x14ac:dyDescent="0.25">
      <c r="B3" s="25"/>
      <c r="J3" s="27"/>
    </row>
    <row r="4" spans="2:15" ht="19.5" customHeight="1" x14ac:dyDescent="0.25">
      <c r="B4" s="25"/>
      <c r="J4" s="27"/>
    </row>
    <row r="5" spans="2:15" ht="31.5" x14ac:dyDescent="0.35">
      <c r="B5" s="25"/>
      <c r="C5" s="216" t="s">
        <v>0</v>
      </c>
      <c r="D5" s="216"/>
      <c r="E5" s="216"/>
      <c r="F5" s="216"/>
      <c r="G5" s="216"/>
      <c r="H5" s="216"/>
      <c r="I5" s="216"/>
      <c r="J5" s="26"/>
    </row>
    <row r="6" spans="2:15" ht="37.5" customHeight="1" x14ac:dyDescent="0.25">
      <c r="B6" s="25"/>
      <c r="C6" s="217" t="s">
        <v>1</v>
      </c>
      <c r="D6" s="217"/>
      <c r="E6" s="217"/>
      <c r="F6" s="217"/>
      <c r="G6" s="217"/>
      <c r="H6" s="217"/>
      <c r="I6" s="217"/>
      <c r="J6" s="27"/>
      <c r="O6" s="12" t="s">
        <v>2</v>
      </c>
    </row>
    <row r="7" spans="2:15" ht="66.95" customHeight="1" x14ac:dyDescent="0.25">
      <c r="B7" s="25"/>
      <c r="C7" s="215" t="s">
        <v>3</v>
      </c>
      <c r="D7" s="215"/>
      <c r="E7" s="215"/>
      <c r="F7" s="215"/>
      <c r="G7" s="215"/>
      <c r="H7" s="215"/>
      <c r="I7" s="215"/>
      <c r="J7" s="27"/>
      <c r="O7" s="12" t="s">
        <v>4</v>
      </c>
    </row>
    <row r="8" spans="2:15" ht="29.45" hidden="1" customHeight="1" x14ac:dyDescent="0.25">
      <c r="B8" s="25"/>
      <c r="C8" s="17" t="s">
        <v>5</v>
      </c>
      <c r="D8" s="4"/>
      <c r="E8" s="4"/>
      <c r="F8" s="4"/>
      <c r="G8" s="4"/>
      <c r="H8" s="4"/>
      <c r="I8" s="4"/>
      <c r="J8" s="27"/>
      <c r="O8" s="12" t="s">
        <v>6</v>
      </c>
    </row>
    <row r="9" spans="2:15" x14ac:dyDescent="0.25">
      <c r="B9" s="25"/>
      <c r="J9" s="27"/>
    </row>
    <row r="10" spans="2:15" ht="21" x14ac:dyDescent="0.35">
      <c r="B10" s="25"/>
      <c r="C10" s="3" t="s">
        <v>7</v>
      </c>
      <c r="D10" s="3"/>
      <c r="E10" s="3"/>
      <c r="F10" s="3"/>
      <c r="G10" s="3"/>
      <c r="H10" s="3"/>
      <c r="I10" s="3"/>
      <c r="J10" s="27"/>
    </row>
    <row r="11" spans="2:15" ht="15.75" x14ac:dyDescent="0.25">
      <c r="B11" s="25"/>
      <c r="C11" s="43" t="s">
        <v>8</v>
      </c>
      <c r="D11" s="42"/>
      <c r="E11" s="20"/>
      <c r="F11" s="20"/>
      <c r="G11" s="20"/>
      <c r="H11" s="20"/>
      <c r="I11" s="20"/>
      <c r="J11" s="27"/>
    </row>
    <row r="12" spans="2:15" ht="15.75" thickBot="1" x14ac:dyDescent="0.3">
      <c r="B12" s="25"/>
      <c r="C12" s="218" t="s">
        <v>9</v>
      </c>
      <c r="D12" s="218"/>
      <c r="E12" s="218"/>
      <c r="F12" s="45"/>
      <c r="G12" s="45"/>
      <c r="H12" s="45"/>
      <c r="I12" s="45" t="s">
        <v>10</v>
      </c>
      <c r="J12" s="27"/>
    </row>
    <row r="13" spans="2:15" x14ac:dyDescent="0.25">
      <c r="B13" s="25"/>
      <c r="C13" s="221" t="s">
        <v>11</v>
      </c>
      <c r="D13" s="221"/>
      <c r="E13" s="221"/>
      <c r="I13" s="113"/>
      <c r="J13" s="27"/>
    </row>
    <row r="14" spans="2:15" x14ac:dyDescent="0.25">
      <c r="B14" s="25"/>
      <c r="C14" s="221" t="s">
        <v>12</v>
      </c>
      <c r="D14" s="221"/>
      <c r="E14" s="221"/>
      <c r="I14" s="114"/>
      <c r="J14" s="27"/>
    </row>
    <row r="15" spans="2:15" x14ac:dyDescent="0.25">
      <c r="B15" s="25"/>
      <c r="C15" s="221" t="s">
        <v>13</v>
      </c>
      <c r="D15" s="221"/>
      <c r="E15" s="221"/>
      <c r="I15" s="114"/>
      <c r="J15" s="27"/>
    </row>
    <row r="16" spans="2:15" x14ac:dyDescent="0.25">
      <c r="B16" s="25"/>
      <c r="C16" s="221" t="s">
        <v>14</v>
      </c>
      <c r="D16" s="221"/>
      <c r="E16" s="221"/>
      <c r="I16" s="114"/>
      <c r="J16" s="27"/>
    </row>
    <row r="17" spans="2:10" ht="15.75" thickBot="1" x14ac:dyDescent="0.3">
      <c r="B17" s="25"/>
      <c r="C17" s="221" t="s">
        <v>15</v>
      </c>
      <c r="D17" s="221"/>
      <c r="E17" s="221"/>
      <c r="I17" s="115"/>
      <c r="J17" s="27"/>
    </row>
    <row r="18" spans="2:10" x14ac:dyDescent="0.25">
      <c r="B18" s="25"/>
      <c r="C18" s="222" t="s">
        <v>16</v>
      </c>
      <c r="D18" s="222"/>
      <c r="E18" s="222"/>
      <c r="F18" s="222"/>
      <c r="G18" s="222"/>
      <c r="H18" s="222"/>
      <c r="I18" s="222"/>
      <c r="J18" s="27"/>
    </row>
    <row r="19" spans="2:10" x14ac:dyDescent="0.25">
      <c r="B19" s="25"/>
      <c r="J19" s="27"/>
    </row>
    <row r="20" spans="2:10" ht="15.75" x14ac:dyDescent="0.25">
      <c r="B20" s="25"/>
      <c r="C20" s="220" t="s">
        <v>17</v>
      </c>
      <c r="D20" s="220"/>
      <c r="E20" s="220"/>
      <c r="F20" s="220"/>
      <c r="G20" s="220"/>
      <c r="H20" s="220"/>
      <c r="I20" s="220"/>
      <c r="J20" s="27"/>
    </row>
    <row r="21" spans="2:10" ht="15.75" thickBot="1" x14ac:dyDescent="0.3">
      <c r="B21" s="25"/>
      <c r="C21" s="218" t="s">
        <v>9</v>
      </c>
      <c r="D21" s="218"/>
      <c r="E21" s="218"/>
      <c r="F21" s="45"/>
      <c r="G21" s="45"/>
      <c r="H21" s="45"/>
      <c r="I21" s="45" t="s">
        <v>10</v>
      </c>
      <c r="J21" s="27"/>
    </row>
    <row r="22" spans="2:10" x14ac:dyDescent="0.25">
      <c r="B22" s="25"/>
      <c r="C22" s="2" t="s">
        <v>18</v>
      </c>
      <c r="I22" s="113"/>
      <c r="J22" s="27"/>
    </row>
    <row r="23" spans="2:10" x14ac:dyDescent="0.25">
      <c r="B23" s="25"/>
      <c r="C23" s="2" t="s">
        <v>19</v>
      </c>
      <c r="I23" s="114"/>
      <c r="J23" s="27"/>
    </row>
    <row r="24" spans="2:10" x14ac:dyDescent="0.25">
      <c r="B24" s="25"/>
      <c r="C24" s="2" t="s">
        <v>20</v>
      </c>
      <c r="I24" s="114"/>
      <c r="J24" s="27"/>
    </row>
    <row r="25" spans="2:10" x14ac:dyDescent="0.25">
      <c r="B25" s="25"/>
      <c r="C25" s="2" t="s">
        <v>21</v>
      </c>
      <c r="I25" s="114"/>
      <c r="J25" s="27"/>
    </row>
    <row r="26" spans="2:10" x14ac:dyDescent="0.25">
      <c r="B26" s="25"/>
      <c r="C26" s="2" t="s">
        <v>22</v>
      </c>
      <c r="I26" s="114"/>
      <c r="J26" s="27"/>
    </row>
    <row r="27" spans="2:10" x14ac:dyDescent="0.25">
      <c r="B27" s="25"/>
      <c r="C27" s="2" t="s">
        <v>23</v>
      </c>
      <c r="I27" s="114"/>
      <c r="J27" s="27"/>
    </row>
    <row r="28" spans="2:10" x14ac:dyDescent="0.25">
      <c r="B28" s="25"/>
      <c r="C28" s="2" t="s">
        <v>24</v>
      </c>
      <c r="I28" s="130"/>
      <c r="J28" s="27"/>
    </row>
    <row r="29" spans="2:10" x14ac:dyDescent="0.25">
      <c r="B29" s="25"/>
      <c r="C29" s="2" t="s">
        <v>25</v>
      </c>
      <c r="I29" s="130"/>
      <c r="J29" s="27"/>
    </row>
    <row r="30" spans="2:10" ht="15.75" thickBot="1" x14ac:dyDescent="0.3">
      <c r="B30" s="25"/>
      <c r="C30" s="2" t="s">
        <v>211</v>
      </c>
      <c r="I30" s="115"/>
      <c r="J30" s="27"/>
    </row>
    <row r="31" spans="2:10" x14ac:dyDescent="0.25">
      <c r="B31" s="25"/>
      <c r="C31" s="222" t="s">
        <v>26</v>
      </c>
      <c r="D31" s="222"/>
      <c r="E31" s="222"/>
      <c r="F31" s="222"/>
      <c r="G31" s="222"/>
      <c r="H31" s="222"/>
      <c r="I31" s="222"/>
      <c r="J31" s="27"/>
    </row>
    <row r="32" spans="2:10" x14ac:dyDescent="0.25">
      <c r="B32" s="25"/>
      <c r="J32" s="27"/>
    </row>
    <row r="33" spans="2:10" ht="15.75" x14ac:dyDescent="0.25">
      <c r="B33" s="25"/>
      <c r="C33" s="220" t="s">
        <v>27</v>
      </c>
      <c r="D33" s="220"/>
      <c r="E33" s="220"/>
      <c r="F33" s="220"/>
      <c r="G33" s="220"/>
      <c r="H33" s="220"/>
      <c r="I33" s="220"/>
      <c r="J33" s="27"/>
    </row>
    <row r="34" spans="2:10" ht="15.75" thickBot="1" x14ac:dyDescent="0.3">
      <c r="B34" s="25"/>
      <c r="C34" s="218" t="s">
        <v>9</v>
      </c>
      <c r="D34" s="218"/>
      <c r="E34" s="218"/>
      <c r="F34" s="45"/>
      <c r="G34" s="45"/>
      <c r="H34" s="45"/>
      <c r="I34" s="45" t="s">
        <v>10</v>
      </c>
      <c r="J34" s="27"/>
    </row>
    <row r="35" spans="2:10" x14ac:dyDescent="0.25">
      <c r="B35" s="25"/>
      <c r="C35" s="2" t="s">
        <v>28</v>
      </c>
      <c r="I35" s="113"/>
      <c r="J35" s="27"/>
    </row>
    <row r="36" spans="2:10" x14ac:dyDescent="0.25">
      <c r="B36" s="25"/>
      <c r="C36" s="2" t="s">
        <v>29</v>
      </c>
      <c r="I36" s="114"/>
      <c r="J36" s="27"/>
    </row>
    <row r="37" spans="2:10" x14ac:dyDescent="0.25">
      <c r="B37" s="25"/>
      <c r="C37" s="2" t="s">
        <v>30</v>
      </c>
      <c r="I37" s="114"/>
      <c r="J37" s="27"/>
    </row>
    <row r="38" spans="2:10" ht="15.75" thickBot="1" x14ac:dyDescent="0.3">
      <c r="B38" s="25"/>
      <c r="C38" s="2" t="s">
        <v>31</v>
      </c>
      <c r="I38" s="115"/>
      <c r="J38" s="27"/>
    </row>
    <row r="39" spans="2:10" x14ac:dyDescent="0.25">
      <c r="B39" s="25"/>
      <c r="C39" s="222" t="s">
        <v>32</v>
      </c>
      <c r="D39" s="222"/>
      <c r="E39" s="222"/>
      <c r="F39" s="222"/>
      <c r="G39" s="222"/>
      <c r="H39" s="222"/>
      <c r="I39" s="222"/>
      <c r="J39" s="27"/>
    </row>
    <row r="40" spans="2:10" x14ac:dyDescent="0.25">
      <c r="B40" s="25"/>
      <c r="J40" s="27"/>
    </row>
    <row r="41" spans="2:10" ht="3.95" customHeight="1" x14ac:dyDescent="0.25">
      <c r="B41" s="25"/>
      <c r="J41" s="27"/>
    </row>
    <row r="42" spans="2:10" ht="145.5" customHeight="1" x14ac:dyDescent="0.25">
      <c r="B42" s="25"/>
      <c r="C42" s="219" t="s">
        <v>33</v>
      </c>
      <c r="D42" s="219"/>
      <c r="E42" s="219"/>
      <c r="F42" s="219"/>
      <c r="G42" s="219"/>
      <c r="H42" s="219"/>
      <c r="I42" s="219"/>
      <c r="J42" s="27"/>
    </row>
    <row r="43" spans="2:10" ht="15.75" thickBot="1" x14ac:dyDescent="0.3">
      <c r="B43" s="28"/>
      <c r="C43" s="29"/>
      <c r="D43" s="29"/>
      <c r="E43" s="29"/>
      <c r="F43" s="29"/>
      <c r="G43" s="29"/>
      <c r="H43" s="29"/>
      <c r="I43" s="29"/>
      <c r="J43" s="30"/>
    </row>
    <row r="44" spans="2:10" s="12" customFormat="1" x14ac:dyDescent="0.25"/>
    <row r="45" spans="2:10" s="12" customFormat="1" x14ac:dyDescent="0.25"/>
    <row r="46" spans="2:10" s="12" customFormat="1" x14ac:dyDescent="0.25"/>
    <row r="47" spans="2:10" s="12" customFormat="1" x14ac:dyDescent="0.25"/>
    <row r="48" spans="2:10" s="12" customFormat="1" x14ac:dyDescent="0.25"/>
    <row r="49" spans="8:8" s="12" customFormat="1" x14ac:dyDescent="0.25">
      <c r="H49" s="112"/>
    </row>
    <row r="50" spans="8:8" s="12" customFormat="1" x14ac:dyDescent="0.25"/>
    <row r="51" spans="8:8" s="12" customFormat="1" x14ac:dyDescent="0.25"/>
    <row r="52" spans="8:8" s="12" customFormat="1" x14ac:dyDescent="0.25"/>
    <row r="53" spans="8:8" s="12" customFormat="1" x14ac:dyDescent="0.25"/>
    <row r="54" spans="8:8" s="12" customFormat="1" x14ac:dyDescent="0.25"/>
    <row r="55" spans="8:8" s="12" customFormat="1" x14ac:dyDescent="0.25"/>
    <row r="56" spans="8:8" s="12" customFormat="1" x14ac:dyDescent="0.25"/>
    <row r="57" spans="8:8" s="12" customFormat="1" x14ac:dyDescent="0.25"/>
    <row r="58" spans="8:8" s="12" customFormat="1" x14ac:dyDescent="0.25"/>
    <row r="59" spans="8:8" s="12" customFormat="1" x14ac:dyDescent="0.25"/>
    <row r="60" spans="8:8" s="12" customFormat="1" x14ac:dyDescent="0.25"/>
    <row r="61" spans="8:8" s="12" customFormat="1" x14ac:dyDescent="0.25"/>
    <row r="62" spans="8:8" s="12" customFormat="1" x14ac:dyDescent="0.25"/>
    <row r="63" spans="8:8" s="12" customFormat="1" x14ac:dyDescent="0.25"/>
    <row r="64" spans="8:8"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sheetData>
  <sheetProtection algorithmName="SHA-512" hashValue="tsvKX4AowOQodbmMclqVL2APUKHkjW2C3MP5zzRmTAp2QoH5tPoAT9uZvL6nZ/vkrzc9jCcvWdl7kpUKCo7VOw==" saltValue="4yMYYRX+5Vx3iDR+3Fg1mw==" spinCount="100000" sheet="1" objects="1" scenarios="1"/>
  <mergeCells count="17">
    <mergeCell ref="C42:I42"/>
    <mergeCell ref="C33:I33"/>
    <mergeCell ref="C20:I20"/>
    <mergeCell ref="C21:E21"/>
    <mergeCell ref="C13:E13"/>
    <mergeCell ref="C18:I18"/>
    <mergeCell ref="C17:E17"/>
    <mergeCell ref="C16:E16"/>
    <mergeCell ref="C15:E15"/>
    <mergeCell ref="C14:E14"/>
    <mergeCell ref="C31:I31"/>
    <mergeCell ref="C39:I39"/>
    <mergeCell ref="C7:I7"/>
    <mergeCell ref="C5:I5"/>
    <mergeCell ref="C6:I6"/>
    <mergeCell ref="C12:E12"/>
    <mergeCell ref="C34:E34"/>
  </mergeCells>
  <dataValidations count="2">
    <dataValidation type="list" allowBlank="1" showInputMessage="1" showErrorMessage="1" sqref="I13:I17 I22:I25 I35:I38 I27:I30" xr:uid="{DF8FF499-B65D-459A-91B4-20EDE7C2C61C}">
      <formula1>$O$6:$O$7</formula1>
    </dataValidation>
    <dataValidation type="list" allowBlank="1" showInputMessage="1" showErrorMessage="1" sqref="I26" xr:uid="{BBFB6444-BB53-49AD-93EE-22577B53D690}">
      <formula1>$O$6:$O$8</formula1>
    </dataValidation>
  </dataValidations>
  <hyperlinks>
    <hyperlink ref="C18:I18" location="'A. Project Details'!A1" display="&lt;Click here to go to Section A&gt;" xr:uid="{713F3DFA-94E1-42EB-B1B9-85BA7383B591}"/>
    <hyperlink ref="C31:I31" location="'B. Eligibility Criteria'!A1" display="&lt;Click here to go to Section B&gt;" xr:uid="{7187C599-2BD7-4F43-963F-E2E4CF6B428A}"/>
    <hyperlink ref="C39:I39" location="'C. Evaluation Criteria'!A1" display="&lt;Click here to go to Section C&gt;" xr:uid="{9493A483-3532-4A3B-84B5-BD4EEBDA9CB7}"/>
  </hyperlink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2234-1EB5-41DD-AB4D-0AFDD0F27656}">
  <sheetPr>
    <tabColor rgb="FF00A287"/>
  </sheetPr>
  <dimension ref="A1:AL380"/>
  <sheetViews>
    <sheetView showGridLines="0" topLeftCell="A48" zoomScaleNormal="100" workbookViewId="0">
      <selection activeCell="D46" sqref="D46:F46"/>
    </sheetView>
  </sheetViews>
  <sheetFormatPr defaultColWidth="8.7109375" defaultRowHeight="15" x14ac:dyDescent="0.25"/>
  <cols>
    <col min="1" max="1" width="3.5703125" style="12" customWidth="1"/>
    <col min="2" max="2" width="30.5703125" style="6" customWidth="1"/>
    <col min="3" max="3" width="24.140625" style="1" customWidth="1"/>
    <col min="4" max="4" width="22.28515625" style="1" customWidth="1"/>
    <col min="5" max="5" width="28.7109375" style="1" customWidth="1"/>
    <col min="6" max="6" width="39.42578125" style="5" customWidth="1"/>
    <col min="7" max="7" width="17.85546875" style="159" customWidth="1"/>
    <col min="8" max="8" width="0" style="12" hidden="1" customWidth="1"/>
    <col min="9" max="9" width="8.85546875" style="12" hidden="1" customWidth="1"/>
    <col min="10" max="11" width="0" style="12" hidden="1" customWidth="1"/>
    <col min="12" max="29" width="8.7109375" style="12"/>
    <col min="38" max="38" width="8.7109375" style="6"/>
    <col min="39" max="16384" width="8.7109375" style="1"/>
  </cols>
  <sheetData>
    <row r="1" spans="1:38" s="14" customFormat="1" ht="15.75" thickBot="1" x14ac:dyDescent="0.3">
      <c r="A1" s="12"/>
      <c r="B1" s="15"/>
      <c r="C1" s="15"/>
      <c r="D1" s="15"/>
      <c r="E1" s="15"/>
      <c r="F1" s="15"/>
      <c r="G1" s="159"/>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3"/>
    </row>
    <row r="2" spans="1:38" ht="21" x14ac:dyDescent="0.35">
      <c r="B2" s="260" t="s">
        <v>34</v>
      </c>
      <c r="C2" s="261"/>
      <c r="D2" s="261"/>
      <c r="E2" s="261"/>
      <c r="F2" s="262"/>
    </row>
    <row r="3" spans="1:38" ht="15.75" thickBot="1" x14ac:dyDescent="0.3">
      <c r="B3" s="263" t="s">
        <v>35</v>
      </c>
      <c r="C3" s="264"/>
      <c r="D3" s="264"/>
      <c r="E3" s="265"/>
      <c r="F3" s="266"/>
    </row>
    <row r="4" spans="1:38" x14ac:dyDescent="0.25">
      <c r="B4" s="53" t="s">
        <v>207</v>
      </c>
      <c r="C4" s="267"/>
      <c r="D4" s="268"/>
      <c r="E4" s="55" t="s">
        <v>38</v>
      </c>
      <c r="F4" s="179"/>
      <c r="G4" s="178"/>
    </row>
    <row r="5" spans="1:38" x14ac:dyDescent="0.25">
      <c r="B5" s="55" t="s">
        <v>247</v>
      </c>
      <c r="C5" s="269"/>
      <c r="D5" s="270"/>
      <c r="E5" s="55" t="s">
        <v>37</v>
      </c>
      <c r="F5" s="172"/>
      <c r="G5" s="178"/>
    </row>
    <row r="6" spans="1:38" ht="15.75" thickBot="1" x14ac:dyDescent="0.3">
      <c r="B6" s="55" t="s">
        <v>40</v>
      </c>
      <c r="C6" s="271"/>
      <c r="D6" s="272"/>
      <c r="E6" s="55" t="s">
        <v>39</v>
      </c>
      <c r="F6" s="173"/>
      <c r="G6" s="178"/>
    </row>
    <row r="7" spans="1:38" ht="15.75" thickBot="1" x14ac:dyDescent="0.3">
      <c r="C7" s="177"/>
      <c r="D7" s="177"/>
      <c r="F7" s="9"/>
    </row>
    <row r="8" spans="1:38" x14ac:dyDescent="0.25">
      <c r="B8" s="55" t="s">
        <v>246</v>
      </c>
      <c r="C8" s="267"/>
      <c r="D8" s="268"/>
      <c r="E8" s="53" t="s">
        <v>206</v>
      </c>
      <c r="F8" s="143"/>
    </row>
    <row r="9" spans="1:38" ht="15.75" thickBot="1" x14ac:dyDescent="0.3">
      <c r="B9" s="55" t="s">
        <v>244</v>
      </c>
      <c r="C9" s="271"/>
      <c r="D9" s="272"/>
      <c r="E9" s="53" t="s">
        <v>36</v>
      </c>
      <c r="F9" s="174"/>
      <c r="G9" s="178"/>
    </row>
    <row r="10" spans="1:38" ht="15.75" thickBot="1" x14ac:dyDescent="0.3">
      <c r="B10" s="175"/>
      <c r="C10" s="273"/>
      <c r="D10" s="273"/>
    </row>
    <row r="11" spans="1:38" x14ac:dyDescent="0.25">
      <c r="B11" s="54" t="s">
        <v>202</v>
      </c>
      <c r="C11" s="267"/>
      <c r="D11" s="268"/>
      <c r="E11" s="54" t="s">
        <v>205</v>
      </c>
      <c r="F11" s="179"/>
    </row>
    <row r="12" spans="1:38" x14ac:dyDescent="0.25">
      <c r="B12" s="54" t="s">
        <v>203</v>
      </c>
      <c r="C12" s="269"/>
      <c r="D12" s="270"/>
      <c r="E12" s="54" t="s">
        <v>200</v>
      </c>
      <c r="F12" s="172"/>
      <c r="G12" s="178"/>
    </row>
    <row r="13" spans="1:38" ht="15" customHeight="1" thickBot="1" x14ac:dyDescent="0.3">
      <c r="B13" s="176" t="s">
        <v>204</v>
      </c>
      <c r="C13" s="274"/>
      <c r="D13" s="275"/>
      <c r="E13" s="54" t="s">
        <v>201</v>
      </c>
      <c r="F13" s="180"/>
    </row>
    <row r="14" spans="1:38" ht="30" customHeight="1" x14ac:dyDescent="0.25">
      <c r="B14" s="223" t="s">
        <v>208</v>
      </c>
      <c r="C14" s="224"/>
      <c r="D14" s="224"/>
      <c r="E14" s="224"/>
      <c r="F14" s="225"/>
    </row>
    <row r="15" spans="1:38" ht="15.75" thickBot="1" x14ac:dyDescent="0.3">
      <c r="B15" s="263" t="s">
        <v>41</v>
      </c>
      <c r="C15" s="264"/>
      <c r="D15" s="264"/>
      <c r="E15" s="264"/>
      <c r="F15" s="266"/>
    </row>
    <row r="16" spans="1:38" ht="15.75" thickBot="1" x14ac:dyDescent="0.3">
      <c r="B16" s="47" t="s">
        <v>42</v>
      </c>
      <c r="C16" s="276"/>
      <c r="D16" s="277"/>
      <c r="E16" s="277"/>
      <c r="F16" s="277"/>
      <c r="G16" s="178"/>
    </row>
    <row r="17" spans="2:7" x14ac:dyDescent="0.25">
      <c r="B17" s="249" t="s">
        <v>43</v>
      </c>
      <c r="C17" s="245"/>
      <c r="D17" s="245"/>
      <c r="E17" s="245"/>
      <c r="F17" s="246"/>
    </row>
    <row r="18" spans="2:7" ht="15.75" thickBot="1" x14ac:dyDescent="0.3">
      <c r="B18" s="40"/>
      <c r="C18" s="48" t="s">
        <v>44</v>
      </c>
      <c r="D18" s="48"/>
      <c r="E18" s="48" t="s">
        <v>45</v>
      </c>
      <c r="F18" s="49" t="s">
        <v>46</v>
      </c>
    </row>
    <row r="19" spans="2:7" x14ac:dyDescent="0.25">
      <c r="B19" s="50" t="s">
        <v>47</v>
      </c>
      <c r="C19" s="252"/>
      <c r="D19" s="253"/>
      <c r="E19" s="152"/>
      <c r="F19" s="184"/>
      <c r="G19" s="178"/>
    </row>
    <row r="20" spans="2:7" x14ac:dyDescent="0.25">
      <c r="B20" s="50" t="s">
        <v>48</v>
      </c>
      <c r="C20" s="295"/>
      <c r="D20" s="296"/>
      <c r="E20" s="153"/>
      <c r="F20" s="185"/>
      <c r="G20" s="178"/>
    </row>
    <row r="21" spans="2:7" x14ac:dyDescent="0.25">
      <c r="B21" s="50" t="s">
        <v>49</v>
      </c>
      <c r="C21" s="297">
        <f>SUM(C19:C20)</f>
        <v>0</v>
      </c>
      <c r="D21" s="298"/>
      <c r="E21" s="154">
        <f t="shared" ref="E21" si="0">SUM(E19:E20)</f>
        <v>0</v>
      </c>
      <c r="F21" s="186">
        <f t="shared" ref="F21" si="1">SUM(F19:F20)</f>
        <v>0</v>
      </c>
    </row>
    <row r="22" spans="2:7" ht="39" x14ac:dyDescent="0.25">
      <c r="B22" s="47" t="s">
        <v>50</v>
      </c>
      <c r="C22" s="237"/>
      <c r="D22" s="238"/>
      <c r="E22" s="238"/>
      <c r="F22" s="238"/>
      <c r="G22" s="178"/>
    </row>
    <row r="23" spans="2:7" ht="78" thickBot="1" x14ac:dyDescent="0.3">
      <c r="B23" s="47" t="s">
        <v>51</v>
      </c>
      <c r="C23" s="240"/>
      <c r="D23" s="241"/>
      <c r="E23" s="241"/>
      <c r="F23" s="241"/>
      <c r="G23" s="178"/>
    </row>
    <row r="24" spans="2:7" x14ac:dyDescent="0.25">
      <c r="B24" s="249" t="s">
        <v>52</v>
      </c>
      <c r="C24" s="245"/>
      <c r="D24" s="245"/>
      <c r="E24" s="245"/>
      <c r="F24" s="246"/>
    </row>
    <row r="25" spans="2:7" ht="15.75" thickBot="1" x14ac:dyDescent="0.3">
      <c r="B25" s="40"/>
      <c r="C25" s="48" t="s">
        <v>44</v>
      </c>
      <c r="D25" s="48"/>
      <c r="E25" s="48" t="s">
        <v>45</v>
      </c>
      <c r="F25" s="49" t="s">
        <v>46</v>
      </c>
    </row>
    <row r="26" spans="2:7" x14ac:dyDescent="0.25">
      <c r="B26" s="50" t="s">
        <v>47</v>
      </c>
      <c r="C26" s="252"/>
      <c r="D26" s="253"/>
      <c r="E26" s="155"/>
      <c r="F26" s="128"/>
    </row>
    <row r="27" spans="2:7" ht="15.75" thickBot="1" x14ac:dyDescent="0.3">
      <c r="B27" s="50" t="s">
        <v>48</v>
      </c>
      <c r="C27" s="254"/>
      <c r="D27" s="255"/>
      <c r="E27" s="156"/>
      <c r="F27" s="129"/>
    </row>
    <row r="28" spans="2:7" x14ac:dyDescent="0.25">
      <c r="B28" s="50" t="s">
        <v>49</v>
      </c>
      <c r="C28" s="256">
        <f>SUM(C26:C27)</f>
        <v>0</v>
      </c>
      <c r="D28" s="257"/>
      <c r="E28" s="157">
        <f t="shared" ref="E28" si="2">SUM(E26:E27)</f>
        <v>0</v>
      </c>
      <c r="F28" s="127">
        <f t="shared" ref="F28" si="3">SUM(F26:F27)</f>
        <v>0</v>
      </c>
    </row>
    <row r="29" spans="2:7" x14ac:dyDescent="0.25">
      <c r="B29" s="249" t="s">
        <v>53</v>
      </c>
      <c r="C29" s="245"/>
      <c r="D29" s="245"/>
      <c r="E29" s="245"/>
      <c r="F29" s="246"/>
    </row>
    <row r="30" spans="2:7" x14ac:dyDescent="0.25">
      <c r="B30" s="40"/>
      <c r="C30" s="51" t="s">
        <v>44</v>
      </c>
      <c r="D30" s="51"/>
      <c r="E30" s="48" t="s">
        <v>45</v>
      </c>
      <c r="F30" s="52" t="s">
        <v>46</v>
      </c>
    </row>
    <row r="31" spans="2:7" x14ac:dyDescent="0.25">
      <c r="B31" s="40" t="s">
        <v>47</v>
      </c>
      <c r="C31" s="228">
        <f>C19-C26</f>
        <v>0</v>
      </c>
      <c r="D31" s="229"/>
      <c r="E31" s="158">
        <f>E19-E26</f>
        <v>0</v>
      </c>
      <c r="F31" s="106">
        <f>F19-F26</f>
        <v>0</v>
      </c>
    </row>
    <row r="32" spans="2:7" x14ac:dyDescent="0.25">
      <c r="B32" s="40" t="s">
        <v>48</v>
      </c>
      <c r="C32" s="228">
        <f>C20-C27</f>
        <v>0</v>
      </c>
      <c r="D32" s="229"/>
      <c r="E32" s="158">
        <f>E20-E27</f>
        <v>0</v>
      </c>
      <c r="F32" s="106">
        <f>F20-F27</f>
        <v>0</v>
      </c>
    </row>
    <row r="33" spans="1:38" x14ac:dyDescent="0.25">
      <c r="B33" s="40" t="s">
        <v>49</v>
      </c>
      <c r="C33" s="228">
        <f>SUM(C31:C32)</f>
        <v>0</v>
      </c>
      <c r="D33" s="229"/>
      <c r="E33" s="158">
        <f t="shared" ref="E33:F33" si="4">SUM(E31:E32)</f>
        <v>0</v>
      </c>
      <c r="F33" s="106">
        <f t="shared" si="4"/>
        <v>0</v>
      </c>
    </row>
    <row r="34" spans="1:38" x14ac:dyDescent="0.25">
      <c r="B34" s="249" t="s">
        <v>54</v>
      </c>
      <c r="C34" s="250"/>
      <c r="D34" s="250"/>
      <c r="E34" s="250"/>
      <c r="F34" s="251"/>
    </row>
    <row r="35" spans="1:38" x14ac:dyDescent="0.25">
      <c r="B35" s="40"/>
      <c r="C35" s="51" t="s">
        <v>44</v>
      </c>
      <c r="D35" s="51"/>
      <c r="E35" s="48" t="s">
        <v>45</v>
      </c>
      <c r="F35" s="52" t="s">
        <v>46</v>
      </c>
    </row>
    <row r="36" spans="1:38" x14ac:dyDescent="0.25">
      <c r="B36" s="40" t="s">
        <v>47</v>
      </c>
      <c r="C36" s="247" t="e">
        <f>TRUNC((C26/C19*100),2) &amp; " %"</f>
        <v>#DIV/0!</v>
      </c>
      <c r="D36" s="248"/>
      <c r="E36" s="101" t="e">
        <f t="shared" ref="E36:F38" si="5">TRUNC((E26/E19*100),2)&amp;" %"</f>
        <v>#DIV/0!</v>
      </c>
      <c r="F36" s="101" t="e">
        <f t="shared" si="5"/>
        <v>#DIV/0!</v>
      </c>
    </row>
    <row r="37" spans="1:38" x14ac:dyDescent="0.25">
      <c r="B37" s="40" t="s">
        <v>48</v>
      </c>
      <c r="C37" s="247" t="e">
        <f>TRUNC((C27/C20*100),2) &amp; " %"</f>
        <v>#DIV/0!</v>
      </c>
      <c r="D37" s="248"/>
      <c r="E37" s="101" t="e">
        <f t="shared" si="5"/>
        <v>#DIV/0!</v>
      </c>
      <c r="F37" s="101" t="e">
        <f t="shared" si="5"/>
        <v>#DIV/0!</v>
      </c>
    </row>
    <row r="38" spans="1:38" x14ac:dyDescent="0.25">
      <c r="B38" s="40" t="s">
        <v>49</v>
      </c>
      <c r="C38" s="247" t="e">
        <f>TRUNC((C28/C21*100),2) &amp; " %"</f>
        <v>#DIV/0!</v>
      </c>
      <c r="D38" s="248"/>
      <c r="E38" s="101" t="e">
        <f t="shared" si="5"/>
        <v>#DIV/0!</v>
      </c>
      <c r="F38" s="101" t="e">
        <f t="shared" si="5"/>
        <v>#DIV/0!</v>
      </c>
    </row>
    <row r="39" spans="1:38" x14ac:dyDescent="0.25">
      <c r="B39" s="249" t="s">
        <v>55</v>
      </c>
      <c r="C39" s="250"/>
      <c r="D39" s="250"/>
      <c r="E39" s="250"/>
      <c r="F39" s="251"/>
    </row>
    <row r="40" spans="1:38" x14ac:dyDescent="0.25">
      <c r="B40" s="111" t="s">
        <v>56</v>
      </c>
      <c r="C40" s="226" t="e">
        <f>TRUNC(F28/C28,2)</f>
        <v>#DIV/0!</v>
      </c>
      <c r="D40" s="227"/>
      <c r="E40" s="111" t="s">
        <v>57</v>
      </c>
      <c r="F40" s="110" t="e">
        <f>TRUNC(F28/E28,2)</f>
        <v>#DIV/0!</v>
      </c>
    </row>
    <row r="41" spans="1:38" x14ac:dyDescent="0.25">
      <c r="B41" s="35"/>
      <c r="F41" s="41"/>
    </row>
    <row r="42" spans="1:38" ht="15.75" thickBot="1" x14ac:dyDescent="0.3">
      <c r="B42" s="263" t="s">
        <v>58</v>
      </c>
      <c r="C42" s="264"/>
      <c r="D42" s="264"/>
      <c r="E42" s="264"/>
      <c r="F42" s="266"/>
    </row>
    <row r="43" spans="1:38" x14ac:dyDescent="0.25">
      <c r="B43" s="50" t="s">
        <v>59</v>
      </c>
      <c r="C43" s="258"/>
      <c r="D43" s="259"/>
      <c r="E43" s="18" t="s">
        <v>60</v>
      </c>
      <c r="F43" s="183"/>
      <c r="G43" s="178"/>
    </row>
    <row r="44" spans="1:38" ht="15.75" thickBot="1" x14ac:dyDescent="0.3">
      <c r="B44" s="50" t="s">
        <v>61</v>
      </c>
      <c r="C44" s="242"/>
      <c r="D44" s="243"/>
      <c r="E44" s="18" t="s">
        <v>62</v>
      </c>
      <c r="F44" s="182"/>
      <c r="G44" s="178"/>
      <c r="J44" s="12" t="s">
        <v>63</v>
      </c>
    </row>
    <row r="45" spans="1:38" ht="15.75" thickBot="1" x14ac:dyDescent="0.3">
      <c r="B45" s="230" t="s">
        <v>64</v>
      </c>
      <c r="C45" s="244"/>
      <c r="D45" s="245"/>
      <c r="E45" s="245"/>
      <c r="F45" s="246"/>
      <c r="H45" s="12" t="s">
        <v>65</v>
      </c>
      <c r="J45" s="12" t="s">
        <v>66</v>
      </c>
    </row>
    <row r="46" spans="1:38" ht="30.75" customHeight="1" thickBot="1" x14ac:dyDescent="0.3">
      <c r="B46" s="233" t="s">
        <v>67</v>
      </c>
      <c r="C46" s="234"/>
      <c r="D46" s="235"/>
      <c r="E46" s="236"/>
      <c r="F46" s="236"/>
      <c r="G46" s="178"/>
      <c r="H46" s="12" t="s">
        <v>68</v>
      </c>
      <c r="J46" s="12" t="s">
        <v>69</v>
      </c>
    </row>
    <row r="47" spans="1:38" ht="35.25" customHeight="1" thickBot="1" x14ac:dyDescent="0.3">
      <c r="B47" s="233" t="s">
        <v>70</v>
      </c>
      <c r="C47" s="234"/>
      <c r="D47" s="237"/>
      <c r="E47" s="238"/>
      <c r="F47" s="239"/>
    </row>
    <row r="48" spans="1:38" s="59" customFormat="1" ht="39" customHeight="1" thickBot="1" x14ac:dyDescent="0.3">
      <c r="A48" s="56"/>
      <c r="B48" s="233" t="s">
        <v>71</v>
      </c>
      <c r="C48" s="234"/>
      <c r="D48" s="237"/>
      <c r="E48" s="238"/>
      <c r="F48" s="238"/>
      <c r="G48" s="181"/>
      <c r="H48" s="56"/>
      <c r="I48" s="56"/>
      <c r="J48" s="56"/>
      <c r="K48" s="56"/>
      <c r="L48" s="56"/>
      <c r="M48" s="56"/>
      <c r="N48" s="56"/>
      <c r="O48" s="56"/>
      <c r="P48" s="56"/>
      <c r="Q48" s="56"/>
      <c r="R48" s="56"/>
      <c r="S48" s="56"/>
      <c r="T48" s="56"/>
      <c r="U48" s="56"/>
      <c r="V48" s="56"/>
      <c r="W48" s="56"/>
      <c r="X48" s="56"/>
      <c r="Y48" s="56"/>
      <c r="Z48" s="56"/>
      <c r="AA48" s="56"/>
      <c r="AB48" s="56"/>
      <c r="AC48" s="56"/>
      <c r="AD48" s="57"/>
      <c r="AE48" s="57"/>
      <c r="AF48" s="57"/>
      <c r="AG48" s="57"/>
      <c r="AH48" s="57"/>
      <c r="AI48" s="57"/>
      <c r="AJ48" s="57"/>
      <c r="AK48" s="57"/>
      <c r="AL48" s="58"/>
    </row>
    <row r="49" spans="1:38" s="59" customFormat="1" ht="39" customHeight="1" thickBot="1" x14ac:dyDescent="0.3">
      <c r="A49" s="56"/>
      <c r="B49" s="233" t="s">
        <v>72</v>
      </c>
      <c r="C49" s="234"/>
      <c r="D49" s="237"/>
      <c r="E49" s="238"/>
      <c r="F49" s="239"/>
      <c r="G49" s="160"/>
      <c r="H49" s="56"/>
      <c r="I49" s="56"/>
      <c r="J49" s="56"/>
      <c r="K49" s="56"/>
      <c r="L49" s="56"/>
      <c r="M49" s="56"/>
      <c r="N49" s="56"/>
      <c r="O49" s="56"/>
      <c r="P49" s="56"/>
      <c r="Q49" s="56"/>
      <c r="R49" s="56"/>
      <c r="S49" s="56"/>
      <c r="T49" s="56"/>
      <c r="U49" s="56"/>
      <c r="V49" s="56"/>
      <c r="W49" s="56"/>
      <c r="X49" s="56"/>
      <c r="Y49" s="56"/>
      <c r="Z49" s="56"/>
      <c r="AA49" s="56"/>
      <c r="AB49" s="56"/>
      <c r="AC49" s="56"/>
      <c r="AD49" s="57"/>
      <c r="AE49" s="57"/>
      <c r="AF49" s="57"/>
      <c r="AG49" s="57"/>
      <c r="AH49" s="57"/>
      <c r="AI49" s="57"/>
      <c r="AJ49" s="57"/>
      <c r="AK49" s="57"/>
      <c r="AL49" s="58"/>
    </row>
    <row r="50" spans="1:38" s="59" customFormat="1" ht="39" customHeight="1" thickBot="1" x14ac:dyDescent="0.3">
      <c r="A50" s="56"/>
      <c r="B50" s="233" t="s">
        <v>73</v>
      </c>
      <c r="C50" s="234"/>
      <c r="D50" s="240"/>
      <c r="E50" s="241"/>
      <c r="F50" s="241"/>
      <c r="G50" s="181"/>
      <c r="H50" s="56"/>
      <c r="I50" s="56"/>
      <c r="J50" s="56"/>
      <c r="K50" s="56"/>
      <c r="L50" s="56"/>
      <c r="M50" s="56"/>
      <c r="N50" s="56"/>
      <c r="O50" s="56"/>
      <c r="P50" s="56"/>
      <c r="Q50" s="56"/>
      <c r="R50" s="56"/>
      <c r="S50" s="56"/>
      <c r="T50" s="56"/>
      <c r="U50" s="56"/>
      <c r="V50" s="56"/>
      <c r="W50" s="56"/>
      <c r="X50" s="56"/>
      <c r="Y50" s="56"/>
      <c r="Z50" s="56"/>
      <c r="AA50" s="56"/>
      <c r="AB50" s="56"/>
      <c r="AC50" s="56"/>
      <c r="AD50" s="57"/>
      <c r="AE50" s="57"/>
      <c r="AF50" s="57"/>
      <c r="AG50" s="57"/>
      <c r="AH50" s="57"/>
      <c r="AI50" s="57"/>
      <c r="AJ50" s="57"/>
      <c r="AK50" s="57"/>
      <c r="AL50" s="58"/>
    </row>
    <row r="51" spans="1:38" s="59" customFormat="1" x14ac:dyDescent="0.25">
      <c r="A51" s="56"/>
      <c r="B51" s="263" t="s">
        <v>74</v>
      </c>
      <c r="C51" s="264"/>
      <c r="D51" s="264"/>
      <c r="E51" s="264"/>
      <c r="F51" s="266"/>
      <c r="G51" s="160"/>
      <c r="H51" s="56"/>
      <c r="I51" s="56"/>
      <c r="J51" s="56"/>
      <c r="K51" s="56"/>
      <c r="L51" s="56"/>
      <c r="M51" s="56"/>
      <c r="N51" s="56"/>
      <c r="O51" s="56"/>
      <c r="P51" s="56"/>
      <c r="Q51" s="56"/>
      <c r="R51" s="56"/>
      <c r="S51" s="56"/>
      <c r="T51" s="56"/>
      <c r="U51" s="56"/>
      <c r="V51" s="56"/>
      <c r="W51" s="56"/>
      <c r="X51" s="56"/>
      <c r="Y51" s="56"/>
      <c r="Z51" s="56"/>
      <c r="AA51" s="56"/>
      <c r="AB51" s="56"/>
      <c r="AC51" s="56"/>
      <c r="AD51" s="57"/>
      <c r="AE51" s="57"/>
      <c r="AF51" s="57"/>
      <c r="AG51" s="57"/>
      <c r="AH51" s="57"/>
      <c r="AI51" s="57"/>
      <c r="AJ51" s="57"/>
      <c r="AK51" s="57"/>
      <c r="AL51" s="58"/>
    </row>
    <row r="52" spans="1:38" ht="15.75" thickBot="1" x14ac:dyDescent="0.3">
      <c r="B52" s="230" t="s">
        <v>75</v>
      </c>
      <c r="C52" s="231"/>
      <c r="D52" s="231"/>
      <c r="E52" s="231"/>
      <c r="F52" s="232"/>
    </row>
    <row r="53" spans="1:38" x14ac:dyDescent="0.25">
      <c r="B53" s="284" t="s">
        <v>76</v>
      </c>
      <c r="C53" s="224"/>
      <c r="D53" s="116"/>
      <c r="E53" s="61" t="s">
        <v>77</v>
      </c>
      <c r="F53" s="102">
        <f>F28</f>
        <v>0</v>
      </c>
    </row>
    <row r="54" spans="1:38" x14ac:dyDescent="0.25">
      <c r="B54" s="285" t="s">
        <v>78</v>
      </c>
      <c r="C54" s="286"/>
      <c r="D54" s="117"/>
      <c r="E54" s="61" t="s">
        <v>79</v>
      </c>
      <c r="F54" s="103" t="e">
        <f>TRUNC((SUM(D53,D54)/F53),2)&amp;(" years")</f>
        <v>#DIV/0!</v>
      </c>
    </row>
    <row r="55" spans="1:38" s="64" customFormat="1" ht="15.75" thickBot="1" x14ac:dyDescent="0.3">
      <c r="A55" s="60"/>
      <c r="B55" s="285" t="s">
        <v>80</v>
      </c>
      <c r="C55" s="286"/>
      <c r="D55" s="118"/>
      <c r="E55" s="287" t="s">
        <v>81</v>
      </c>
      <c r="F55" s="288"/>
      <c r="G55" s="161"/>
      <c r="H55" s="60"/>
      <c r="I55" s="60"/>
      <c r="J55" s="60"/>
      <c r="K55" s="60"/>
      <c r="L55" s="60"/>
      <c r="M55" s="60"/>
      <c r="N55" s="60"/>
      <c r="O55" s="60"/>
      <c r="P55" s="60"/>
      <c r="Q55" s="60"/>
      <c r="R55" s="60"/>
      <c r="S55" s="60"/>
      <c r="T55" s="60"/>
      <c r="U55" s="60"/>
      <c r="V55" s="60"/>
      <c r="W55" s="60"/>
      <c r="X55" s="60"/>
      <c r="Y55" s="60"/>
      <c r="Z55" s="60"/>
      <c r="AA55" s="60"/>
      <c r="AB55" s="60"/>
      <c r="AC55" s="60"/>
      <c r="AD55" s="62"/>
      <c r="AE55" s="62"/>
      <c r="AF55" s="62"/>
      <c r="AG55" s="62"/>
      <c r="AH55" s="62"/>
      <c r="AI55" s="62"/>
      <c r="AJ55" s="62"/>
      <c r="AK55" s="62"/>
      <c r="AL55" s="63"/>
    </row>
    <row r="56" spans="1:38" s="64" customFormat="1" ht="31.5" customHeight="1" thickBot="1" x14ac:dyDescent="0.3">
      <c r="A56" s="60"/>
      <c r="B56" s="107" t="s">
        <v>82</v>
      </c>
      <c r="C56" s="108" t="s">
        <v>83</v>
      </c>
      <c r="D56" s="108" t="s">
        <v>84</v>
      </c>
      <c r="E56" s="109" t="s">
        <v>85</v>
      </c>
      <c r="F56" s="109" t="s">
        <v>86</v>
      </c>
      <c r="G56" s="161"/>
      <c r="H56" s="60"/>
      <c r="I56" s="60"/>
      <c r="J56" s="60"/>
      <c r="K56" s="60"/>
      <c r="L56" s="60"/>
      <c r="M56" s="60"/>
      <c r="N56" s="60"/>
      <c r="O56" s="60"/>
      <c r="P56" s="60"/>
      <c r="Q56" s="60"/>
      <c r="R56" s="60"/>
      <c r="S56" s="60"/>
      <c r="T56" s="60"/>
      <c r="U56" s="60"/>
      <c r="V56" s="60"/>
      <c r="W56" s="60"/>
      <c r="X56" s="60"/>
      <c r="Y56" s="60"/>
      <c r="Z56" s="60"/>
      <c r="AA56" s="60"/>
      <c r="AB56" s="60"/>
      <c r="AC56" s="60"/>
      <c r="AD56" s="62"/>
      <c r="AE56" s="62"/>
      <c r="AF56" s="62"/>
      <c r="AG56" s="62"/>
      <c r="AH56" s="62"/>
      <c r="AI56" s="62"/>
      <c r="AJ56" s="62"/>
      <c r="AK56" s="62"/>
      <c r="AL56" s="63"/>
    </row>
    <row r="57" spans="1:38" s="64" customFormat="1" ht="15.75" customHeight="1" x14ac:dyDescent="0.2">
      <c r="A57" s="60"/>
      <c r="B57" s="119"/>
      <c r="C57" s="120"/>
      <c r="D57" s="120"/>
      <c r="E57" s="162"/>
      <c r="F57" s="187"/>
      <c r="G57" s="161"/>
      <c r="H57" s="60"/>
      <c r="I57" s="60"/>
      <c r="J57" s="60"/>
      <c r="K57" s="60"/>
      <c r="L57" s="60"/>
      <c r="M57" s="60"/>
      <c r="N57" s="60"/>
      <c r="O57" s="60"/>
      <c r="P57" s="60"/>
      <c r="Q57" s="60"/>
      <c r="R57" s="60"/>
      <c r="S57" s="60"/>
      <c r="T57" s="60"/>
      <c r="U57" s="60"/>
      <c r="V57" s="60"/>
      <c r="W57" s="60"/>
      <c r="X57" s="60"/>
      <c r="Y57" s="60"/>
      <c r="Z57" s="60"/>
      <c r="AA57" s="60"/>
      <c r="AB57" s="60"/>
      <c r="AC57" s="60"/>
      <c r="AD57" s="62"/>
      <c r="AE57" s="62"/>
      <c r="AF57" s="62"/>
      <c r="AG57" s="62"/>
      <c r="AH57" s="62"/>
      <c r="AI57" s="62"/>
      <c r="AJ57" s="62"/>
      <c r="AK57" s="62"/>
      <c r="AL57" s="63"/>
    </row>
    <row r="58" spans="1:38" x14ac:dyDescent="0.25">
      <c r="B58" s="121"/>
      <c r="C58" s="122"/>
      <c r="D58" s="122"/>
      <c r="E58" s="163"/>
      <c r="F58" s="188"/>
    </row>
    <row r="59" spans="1:38" x14ac:dyDescent="0.25">
      <c r="B59" s="121"/>
      <c r="C59" s="122"/>
      <c r="D59" s="122"/>
      <c r="E59" s="163"/>
      <c r="F59" s="188"/>
    </row>
    <row r="60" spans="1:38" x14ac:dyDescent="0.25">
      <c r="B60" s="121"/>
      <c r="C60" s="122"/>
      <c r="D60" s="122"/>
      <c r="E60" s="163"/>
      <c r="F60" s="188"/>
    </row>
    <row r="61" spans="1:38" x14ac:dyDescent="0.25">
      <c r="B61" s="121"/>
      <c r="C61" s="122"/>
      <c r="D61" s="122"/>
      <c r="E61" s="163"/>
      <c r="F61" s="188"/>
    </row>
    <row r="62" spans="1:38" x14ac:dyDescent="0.25">
      <c r="B62" s="121"/>
      <c r="C62" s="122"/>
      <c r="D62" s="122"/>
      <c r="E62" s="163"/>
      <c r="F62" s="188"/>
    </row>
    <row r="63" spans="1:38" ht="15.75" thickBot="1" x14ac:dyDescent="0.3">
      <c r="B63" s="123"/>
      <c r="C63" s="124"/>
      <c r="D63" s="124"/>
      <c r="E63" s="164"/>
      <c r="F63" s="189"/>
    </row>
    <row r="64" spans="1:38" x14ac:dyDescent="0.25">
      <c r="B64" s="35"/>
      <c r="D64" s="40" t="s">
        <v>87</v>
      </c>
      <c r="E64" s="165">
        <f>SUM(E57:E63)</f>
        <v>0</v>
      </c>
      <c r="F64" s="166">
        <f>SUM(F57:F63)</f>
        <v>0</v>
      </c>
    </row>
    <row r="65" spans="2:7" ht="15.75" hidden="1" x14ac:dyDescent="0.25">
      <c r="B65" s="65"/>
      <c r="C65" s="66"/>
      <c r="D65" s="66"/>
      <c r="E65" s="66"/>
      <c r="F65" s="91"/>
    </row>
    <row r="66" spans="2:7" ht="15.75" hidden="1" x14ac:dyDescent="0.25">
      <c r="B66" s="289" t="s">
        <v>88</v>
      </c>
      <c r="C66" s="290"/>
      <c r="D66" s="290"/>
      <c r="E66" s="290"/>
      <c r="F66" s="291"/>
    </row>
    <row r="67" spans="2:7" ht="8.25" customHeight="1" x14ac:dyDescent="0.25">
      <c r="B67" s="35"/>
      <c r="F67" s="41"/>
    </row>
    <row r="68" spans="2:7" x14ac:dyDescent="0.25">
      <c r="B68" s="263" t="s">
        <v>89</v>
      </c>
      <c r="C68" s="264"/>
      <c r="D68" s="264"/>
      <c r="E68" s="264"/>
      <c r="F68" s="266"/>
    </row>
    <row r="69" spans="2:7" ht="15.75" thickBot="1" x14ac:dyDescent="0.3">
      <c r="B69" s="230" t="s">
        <v>90</v>
      </c>
      <c r="C69" s="231"/>
      <c r="D69" s="231"/>
      <c r="E69" s="231"/>
      <c r="F69" s="232"/>
    </row>
    <row r="70" spans="2:7" ht="15.75" thickBot="1" x14ac:dyDescent="0.3">
      <c r="B70" s="50" t="s">
        <v>91</v>
      </c>
      <c r="C70" s="125"/>
      <c r="D70" s="89" t="s">
        <v>92</v>
      </c>
      <c r="E70" s="126" t="s">
        <v>93</v>
      </c>
      <c r="F70" s="190" t="s">
        <v>94</v>
      </c>
    </row>
    <row r="71" spans="2:7" ht="15.75" thickBot="1" x14ac:dyDescent="0.3">
      <c r="B71" s="90" t="s">
        <v>95</v>
      </c>
      <c r="C71" s="292" t="s">
        <v>96</v>
      </c>
      <c r="D71" s="293"/>
      <c r="E71" s="293"/>
      <c r="F71" s="294"/>
    </row>
    <row r="72" spans="2:7" ht="15.75" thickBot="1" x14ac:dyDescent="0.3">
      <c r="B72" s="278"/>
      <c r="C72" s="279"/>
      <c r="D72" s="279"/>
      <c r="E72" s="279"/>
      <c r="F72" s="280"/>
    </row>
    <row r="73" spans="2:7" ht="15.75" thickBot="1" x14ac:dyDescent="0.3">
      <c r="B73" s="281" t="s">
        <v>97</v>
      </c>
      <c r="C73" s="282"/>
      <c r="D73" s="282"/>
      <c r="E73" s="282"/>
      <c r="F73" s="283"/>
    </row>
    <row r="74" spans="2:7" ht="32.25" customHeight="1" x14ac:dyDescent="0.25">
      <c r="B74" s="12"/>
      <c r="C74" s="12"/>
      <c r="D74" s="12"/>
      <c r="E74" s="12"/>
      <c r="F74" s="12"/>
    </row>
    <row r="75" spans="2:7" x14ac:dyDescent="0.25">
      <c r="B75" s="12"/>
      <c r="C75" s="12"/>
      <c r="D75" s="12"/>
      <c r="E75" s="12"/>
      <c r="F75" s="12"/>
    </row>
    <row r="76" spans="2:7" s="12" customFormat="1" x14ac:dyDescent="0.25">
      <c r="G76" s="159"/>
    </row>
    <row r="77" spans="2:7" s="12" customFormat="1" x14ac:dyDescent="0.25">
      <c r="G77" s="159"/>
    </row>
    <row r="78" spans="2:7" s="12" customFormat="1" x14ac:dyDescent="0.25">
      <c r="G78" s="159"/>
    </row>
    <row r="79" spans="2:7" s="12" customFormat="1" x14ac:dyDescent="0.25">
      <c r="G79" s="159"/>
    </row>
    <row r="80" spans="2:7" s="12" customFormat="1" x14ac:dyDescent="0.25">
      <c r="G80" s="159"/>
    </row>
    <row r="81" spans="7:7" s="12" customFormat="1" x14ac:dyDescent="0.25">
      <c r="G81" s="159"/>
    </row>
    <row r="82" spans="7:7" s="12" customFormat="1" x14ac:dyDescent="0.25">
      <c r="G82" s="159"/>
    </row>
    <row r="83" spans="7:7" s="12" customFormat="1" x14ac:dyDescent="0.25">
      <c r="G83" s="159"/>
    </row>
    <row r="84" spans="7:7" s="12" customFormat="1" x14ac:dyDescent="0.25">
      <c r="G84" s="159"/>
    </row>
    <row r="85" spans="7:7" s="12" customFormat="1" x14ac:dyDescent="0.25">
      <c r="G85" s="159"/>
    </row>
    <row r="86" spans="7:7" s="12" customFormat="1" x14ac:dyDescent="0.25">
      <c r="G86" s="159"/>
    </row>
    <row r="87" spans="7:7" s="12" customFormat="1" x14ac:dyDescent="0.25">
      <c r="G87" s="159"/>
    </row>
    <row r="88" spans="7:7" s="12" customFormat="1" x14ac:dyDescent="0.25">
      <c r="G88" s="159"/>
    </row>
    <row r="89" spans="7:7" s="12" customFormat="1" x14ac:dyDescent="0.25">
      <c r="G89" s="159"/>
    </row>
    <row r="90" spans="7:7" s="12" customFormat="1" x14ac:dyDescent="0.25">
      <c r="G90" s="159"/>
    </row>
    <row r="91" spans="7:7" s="12" customFormat="1" x14ac:dyDescent="0.25">
      <c r="G91" s="159"/>
    </row>
    <row r="92" spans="7:7" s="12" customFormat="1" x14ac:dyDescent="0.25">
      <c r="G92" s="159"/>
    </row>
    <row r="93" spans="7:7" s="12" customFormat="1" x14ac:dyDescent="0.25">
      <c r="G93" s="159"/>
    </row>
    <row r="94" spans="7:7" s="12" customFormat="1" x14ac:dyDescent="0.25">
      <c r="G94" s="159"/>
    </row>
    <row r="95" spans="7:7" s="12" customFormat="1" x14ac:dyDescent="0.25">
      <c r="G95" s="159"/>
    </row>
    <row r="96" spans="7:7" s="12" customFormat="1" x14ac:dyDescent="0.25">
      <c r="G96" s="159"/>
    </row>
    <row r="97" spans="7:7" s="12" customFormat="1" x14ac:dyDescent="0.25">
      <c r="G97" s="159"/>
    </row>
    <row r="98" spans="7:7" s="12" customFormat="1" x14ac:dyDescent="0.25">
      <c r="G98" s="159"/>
    </row>
    <row r="99" spans="7:7" s="12" customFormat="1" x14ac:dyDescent="0.25">
      <c r="G99" s="159"/>
    </row>
    <row r="100" spans="7:7" s="12" customFormat="1" x14ac:dyDescent="0.25">
      <c r="G100" s="159"/>
    </row>
    <row r="101" spans="7:7" s="12" customFormat="1" x14ac:dyDescent="0.25">
      <c r="G101" s="159"/>
    </row>
    <row r="102" spans="7:7" s="12" customFormat="1" x14ac:dyDescent="0.25">
      <c r="G102" s="159"/>
    </row>
    <row r="103" spans="7:7" s="12" customFormat="1" x14ac:dyDescent="0.25">
      <c r="G103" s="159"/>
    </row>
    <row r="104" spans="7:7" s="12" customFormat="1" x14ac:dyDescent="0.25">
      <c r="G104" s="159"/>
    </row>
    <row r="105" spans="7:7" s="12" customFormat="1" x14ac:dyDescent="0.25">
      <c r="G105" s="159"/>
    </row>
    <row r="106" spans="7:7" s="12" customFormat="1" x14ac:dyDescent="0.25">
      <c r="G106" s="159"/>
    </row>
    <row r="107" spans="7:7" s="12" customFormat="1" x14ac:dyDescent="0.25">
      <c r="G107" s="159"/>
    </row>
    <row r="108" spans="7:7" s="12" customFormat="1" x14ac:dyDescent="0.25">
      <c r="G108" s="159"/>
    </row>
    <row r="109" spans="7:7" s="12" customFormat="1" x14ac:dyDescent="0.25">
      <c r="G109" s="159"/>
    </row>
    <row r="110" spans="7:7" s="12" customFormat="1" x14ac:dyDescent="0.25">
      <c r="G110" s="159"/>
    </row>
    <row r="111" spans="7:7" s="12" customFormat="1" x14ac:dyDescent="0.25">
      <c r="G111" s="159"/>
    </row>
    <row r="112" spans="7:7" s="12" customFormat="1" x14ac:dyDescent="0.25">
      <c r="G112" s="159"/>
    </row>
    <row r="113" spans="1:29" s="12" customFormat="1" x14ac:dyDescent="0.25">
      <c r="G113" s="159"/>
    </row>
    <row r="114" spans="1:29" s="12" customFormat="1" x14ac:dyDescent="0.25">
      <c r="G114" s="159"/>
    </row>
    <row r="115" spans="1:29" s="12" customFormat="1" x14ac:dyDescent="0.25">
      <c r="G115" s="159"/>
    </row>
    <row r="116" spans="1:29" s="12" customFormat="1" x14ac:dyDescent="0.25">
      <c r="B116"/>
      <c r="C116"/>
      <c r="D116"/>
      <c r="E116"/>
      <c r="F116"/>
      <c r="G116" s="159"/>
    </row>
    <row r="117" spans="1:29" s="12" customFormat="1" x14ac:dyDescent="0.25">
      <c r="B117"/>
      <c r="C117"/>
      <c r="D117"/>
      <c r="E117"/>
      <c r="F117"/>
      <c r="G117" s="159"/>
    </row>
    <row r="118" spans="1:29" customFormat="1" x14ac:dyDescent="0.25">
      <c r="A118" s="12"/>
      <c r="G118" s="159"/>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1:29" customFormat="1" x14ac:dyDescent="0.25">
      <c r="A119" s="12"/>
      <c r="G119" s="159"/>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1:29" customFormat="1" x14ac:dyDescent="0.25">
      <c r="A120" s="12"/>
      <c r="G120" s="159"/>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customFormat="1" x14ac:dyDescent="0.25">
      <c r="A121" s="12"/>
      <c r="G121" s="159"/>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1:29" customFormat="1" x14ac:dyDescent="0.25">
      <c r="A122" s="12"/>
      <c r="G122" s="159"/>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1:29" customFormat="1" x14ac:dyDescent="0.25">
      <c r="A123" s="12"/>
      <c r="G123" s="159"/>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1:29" customFormat="1" x14ac:dyDescent="0.25">
      <c r="A124" s="12"/>
      <c r="G124" s="159"/>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1:29" customFormat="1" x14ac:dyDescent="0.25">
      <c r="A125" s="12"/>
      <c r="G125" s="159"/>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1:29" customFormat="1" x14ac:dyDescent="0.25">
      <c r="A126" s="12"/>
      <c r="G126" s="159"/>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customFormat="1" x14ac:dyDescent="0.25">
      <c r="A127" s="12"/>
      <c r="G127" s="159"/>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1:29" customFormat="1" x14ac:dyDescent="0.25">
      <c r="A128" s="12"/>
      <c r="G128" s="159"/>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customFormat="1" x14ac:dyDescent="0.25">
      <c r="A129" s="12"/>
      <c r="G129" s="159"/>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1:29" customFormat="1" x14ac:dyDescent="0.25">
      <c r="A130" s="12"/>
      <c r="G130" s="159"/>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customFormat="1" x14ac:dyDescent="0.25">
      <c r="A131" s="12"/>
      <c r="G131" s="159"/>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customFormat="1" x14ac:dyDescent="0.25">
      <c r="A132" s="12"/>
      <c r="G132" s="159"/>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customFormat="1" x14ac:dyDescent="0.25">
      <c r="A133" s="12"/>
      <c r="G133" s="159"/>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customFormat="1" x14ac:dyDescent="0.25">
      <c r="A134" s="12"/>
      <c r="G134" s="159"/>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customFormat="1" x14ac:dyDescent="0.25">
      <c r="A135" s="12"/>
      <c r="G135" s="159"/>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29" customFormat="1" x14ac:dyDescent="0.25">
      <c r="A136" s="12"/>
      <c r="G136" s="159"/>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1:29" customFormat="1" x14ac:dyDescent="0.25">
      <c r="A137" s="12"/>
      <c r="G137" s="159"/>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1:29" customFormat="1" x14ac:dyDescent="0.25">
      <c r="A138" s="12"/>
      <c r="G138" s="159"/>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1:29" customFormat="1" x14ac:dyDescent="0.25">
      <c r="A139" s="12"/>
      <c r="G139" s="159"/>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1:29" customFormat="1" x14ac:dyDescent="0.25">
      <c r="A140" s="12"/>
      <c r="G140" s="159"/>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29" customFormat="1" x14ac:dyDescent="0.25">
      <c r="A141" s="12"/>
      <c r="G141" s="159"/>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29" customFormat="1" x14ac:dyDescent="0.25">
      <c r="A142" s="12"/>
      <c r="G142" s="159"/>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1:29" customFormat="1" x14ac:dyDescent="0.25">
      <c r="A143" s="12"/>
      <c r="G143" s="159"/>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1:29" customFormat="1" x14ac:dyDescent="0.25">
      <c r="A144" s="12"/>
      <c r="G144" s="159"/>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customFormat="1" x14ac:dyDescent="0.25">
      <c r="A145" s="12"/>
      <c r="G145" s="159"/>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1:29" customFormat="1" x14ac:dyDescent="0.25">
      <c r="A146" s="12"/>
      <c r="G146" s="159"/>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customFormat="1" x14ac:dyDescent="0.25">
      <c r="A147" s="12"/>
      <c r="G147" s="159"/>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customFormat="1" x14ac:dyDescent="0.25">
      <c r="A148" s="12"/>
      <c r="G148" s="159"/>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29" customFormat="1" x14ac:dyDescent="0.25">
      <c r="A149" s="12"/>
      <c r="G149" s="159"/>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customFormat="1" x14ac:dyDescent="0.25">
      <c r="A150" s="12"/>
      <c r="G150" s="159"/>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29" customFormat="1" x14ac:dyDescent="0.25">
      <c r="A151" s="12"/>
      <c r="G151" s="159"/>
      <c r="H151" s="12"/>
      <c r="I151" s="12"/>
      <c r="J151" s="12"/>
      <c r="K151" s="12"/>
      <c r="L151" s="12"/>
      <c r="M151" s="12"/>
      <c r="N151" s="12"/>
      <c r="O151" s="12"/>
      <c r="P151" s="12"/>
      <c r="Q151" s="12"/>
      <c r="R151" s="12"/>
      <c r="S151" s="12"/>
      <c r="T151" s="12"/>
      <c r="U151" s="12"/>
      <c r="V151" s="12"/>
      <c r="W151" s="12"/>
      <c r="X151" s="12"/>
      <c r="Y151" s="12"/>
      <c r="Z151" s="12"/>
      <c r="AA151" s="12"/>
      <c r="AB151" s="12"/>
      <c r="AC151" s="12"/>
    </row>
    <row r="152" spans="1:29" customFormat="1" x14ac:dyDescent="0.25">
      <c r="A152" s="12"/>
      <c r="G152" s="159"/>
      <c r="H152" s="12"/>
      <c r="I152" s="12"/>
      <c r="J152" s="12"/>
      <c r="K152" s="12"/>
      <c r="L152" s="12"/>
      <c r="M152" s="12"/>
      <c r="N152" s="12"/>
      <c r="O152" s="12"/>
      <c r="P152" s="12"/>
      <c r="Q152" s="12"/>
      <c r="R152" s="12"/>
      <c r="S152" s="12"/>
      <c r="T152" s="12"/>
      <c r="U152" s="12"/>
      <c r="V152" s="12"/>
      <c r="W152" s="12"/>
      <c r="X152" s="12"/>
      <c r="Y152" s="12"/>
      <c r="Z152" s="12"/>
      <c r="AA152" s="12"/>
      <c r="AB152" s="12"/>
      <c r="AC152" s="12"/>
    </row>
    <row r="153" spans="1:29" customFormat="1" x14ac:dyDescent="0.25">
      <c r="A153" s="12"/>
      <c r="G153" s="159"/>
      <c r="H153" s="12"/>
      <c r="I153" s="12"/>
      <c r="J153" s="12"/>
      <c r="K153" s="12"/>
      <c r="L153" s="12"/>
      <c r="M153" s="12"/>
      <c r="N153" s="12"/>
      <c r="O153" s="12"/>
      <c r="P153" s="12"/>
      <c r="Q153" s="12"/>
      <c r="R153" s="12"/>
      <c r="S153" s="12"/>
      <c r="T153" s="12"/>
      <c r="U153" s="12"/>
      <c r="V153" s="12"/>
      <c r="W153" s="12"/>
      <c r="X153" s="12"/>
      <c r="Y153" s="12"/>
      <c r="Z153" s="12"/>
      <c r="AA153" s="12"/>
      <c r="AB153" s="12"/>
      <c r="AC153" s="12"/>
    </row>
    <row r="154" spans="1:29" customFormat="1" x14ac:dyDescent="0.25">
      <c r="A154" s="12"/>
      <c r="G154" s="159"/>
      <c r="H154" s="12"/>
      <c r="I154" s="12"/>
      <c r="J154" s="12"/>
      <c r="K154" s="12"/>
      <c r="L154" s="12"/>
      <c r="M154" s="12"/>
      <c r="N154" s="12"/>
      <c r="O154" s="12"/>
      <c r="P154" s="12"/>
      <c r="Q154" s="12"/>
      <c r="R154" s="12"/>
      <c r="S154" s="12"/>
      <c r="T154" s="12"/>
      <c r="U154" s="12"/>
      <c r="V154" s="12"/>
      <c r="W154" s="12"/>
      <c r="X154" s="12"/>
      <c r="Y154" s="12"/>
      <c r="Z154" s="12"/>
      <c r="AA154" s="12"/>
      <c r="AB154" s="12"/>
      <c r="AC154" s="12"/>
    </row>
    <row r="155" spans="1:29" customFormat="1" x14ac:dyDescent="0.25">
      <c r="A155" s="12"/>
      <c r="G155" s="159"/>
      <c r="H155" s="12"/>
      <c r="I155" s="12"/>
      <c r="J155" s="12"/>
      <c r="K155" s="12"/>
      <c r="L155" s="12"/>
      <c r="M155" s="12"/>
      <c r="N155" s="12"/>
      <c r="O155" s="12"/>
      <c r="P155" s="12"/>
      <c r="Q155" s="12"/>
      <c r="R155" s="12"/>
      <c r="S155" s="12"/>
      <c r="T155" s="12"/>
      <c r="U155" s="12"/>
      <c r="V155" s="12"/>
      <c r="W155" s="12"/>
      <c r="X155" s="12"/>
      <c r="Y155" s="12"/>
      <c r="Z155" s="12"/>
      <c r="AA155" s="12"/>
      <c r="AB155" s="12"/>
      <c r="AC155" s="12"/>
    </row>
    <row r="156" spans="1:29" customFormat="1" x14ac:dyDescent="0.25">
      <c r="A156" s="12"/>
      <c r="G156" s="159"/>
      <c r="H156" s="12"/>
      <c r="I156" s="12"/>
      <c r="J156" s="12"/>
      <c r="K156" s="12"/>
      <c r="L156" s="12"/>
      <c r="M156" s="12"/>
      <c r="N156" s="12"/>
      <c r="O156" s="12"/>
      <c r="P156" s="12"/>
      <c r="Q156" s="12"/>
      <c r="R156" s="12"/>
      <c r="S156" s="12"/>
      <c r="T156" s="12"/>
      <c r="U156" s="12"/>
      <c r="V156" s="12"/>
      <c r="W156" s="12"/>
      <c r="X156" s="12"/>
      <c r="Y156" s="12"/>
      <c r="Z156" s="12"/>
      <c r="AA156" s="12"/>
      <c r="AB156" s="12"/>
      <c r="AC156" s="12"/>
    </row>
    <row r="157" spans="1:29" customFormat="1" x14ac:dyDescent="0.25">
      <c r="A157" s="12"/>
      <c r="G157" s="159"/>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29" customFormat="1" x14ac:dyDescent="0.25">
      <c r="A158" s="12"/>
      <c r="G158" s="159"/>
      <c r="H158" s="12"/>
      <c r="I158" s="12"/>
      <c r="J158" s="12"/>
      <c r="K158" s="12"/>
      <c r="L158" s="12"/>
      <c r="M158" s="12"/>
      <c r="N158" s="12"/>
      <c r="O158" s="12"/>
      <c r="P158" s="12"/>
      <c r="Q158" s="12"/>
      <c r="R158" s="12"/>
      <c r="S158" s="12"/>
      <c r="T158" s="12"/>
      <c r="U158" s="12"/>
      <c r="V158" s="12"/>
      <c r="W158" s="12"/>
      <c r="X158" s="12"/>
      <c r="Y158" s="12"/>
      <c r="Z158" s="12"/>
      <c r="AA158" s="12"/>
      <c r="AB158" s="12"/>
      <c r="AC158" s="12"/>
    </row>
    <row r="159" spans="1:29" customFormat="1" x14ac:dyDescent="0.25">
      <c r="A159" s="12"/>
      <c r="G159" s="159"/>
      <c r="H159" s="12"/>
      <c r="I159" s="12"/>
      <c r="J159" s="12"/>
      <c r="K159" s="12"/>
      <c r="L159" s="12"/>
      <c r="M159" s="12"/>
      <c r="N159" s="12"/>
      <c r="O159" s="12"/>
      <c r="P159" s="12"/>
      <c r="Q159" s="12"/>
      <c r="R159" s="12"/>
      <c r="S159" s="12"/>
      <c r="T159" s="12"/>
      <c r="U159" s="12"/>
      <c r="V159" s="12"/>
      <c r="W159" s="12"/>
      <c r="X159" s="12"/>
      <c r="Y159" s="12"/>
      <c r="Z159" s="12"/>
      <c r="AA159" s="12"/>
      <c r="AB159" s="12"/>
      <c r="AC159" s="12"/>
    </row>
    <row r="160" spans="1:29" customFormat="1" x14ac:dyDescent="0.25">
      <c r="A160" s="12"/>
      <c r="G160" s="159"/>
      <c r="H160" s="12"/>
      <c r="I160" s="12"/>
      <c r="J160" s="12"/>
      <c r="K160" s="12"/>
      <c r="L160" s="12"/>
      <c r="M160" s="12"/>
      <c r="N160" s="12"/>
      <c r="O160" s="12"/>
      <c r="P160" s="12"/>
      <c r="Q160" s="12"/>
      <c r="R160" s="12"/>
      <c r="S160" s="12"/>
      <c r="T160" s="12"/>
      <c r="U160" s="12"/>
      <c r="V160" s="12"/>
      <c r="W160" s="12"/>
      <c r="X160" s="12"/>
      <c r="Y160" s="12"/>
      <c r="Z160" s="12"/>
      <c r="AA160" s="12"/>
      <c r="AB160" s="12"/>
      <c r="AC160" s="12"/>
    </row>
    <row r="161" spans="1:29" customFormat="1" x14ac:dyDescent="0.25">
      <c r="A161" s="12"/>
      <c r="G161" s="159"/>
      <c r="H161" s="12"/>
      <c r="I161" s="12"/>
      <c r="J161" s="12"/>
      <c r="K161" s="12"/>
      <c r="L161" s="12"/>
      <c r="M161" s="12"/>
      <c r="N161" s="12"/>
      <c r="O161" s="12"/>
      <c r="P161" s="12"/>
      <c r="Q161" s="12"/>
      <c r="R161" s="12"/>
      <c r="S161" s="12"/>
      <c r="T161" s="12"/>
      <c r="U161" s="12"/>
      <c r="V161" s="12"/>
      <c r="W161" s="12"/>
      <c r="X161" s="12"/>
      <c r="Y161" s="12"/>
      <c r="Z161" s="12"/>
      <c r="AA161" s="12"/>
      <c r="AB161" s="12"/>
      <c r="AC161" s="12"/>
    </row>
    <row r="162" spans="1:29" customFormat="1" x14ac:dyDescent="0.25">
      <c r="A162" s="12"/>
      <c r="G162" s="159"/>
      <c r="H162" s="12"/>
      <c r="I162" s="12"/>
      <c r="J162" s="12"/>
      <c r="K162" s="12"/>
      <c r="L162" s="12"/>
      <c r="M162" s="12"/>
      <c r="N162" s="12"/>
      <c r="O162" s="12"/>
      <c r="P162" s="12"/>
      <c r="Q162" s="12"/>
      <c r="R162" s="12"/>
      <c r="S162" s="12"/>
      <c r="T162" s="12"/>
      <c r="U162" s="12"/>
      <c r="V162" s="12"/>
      <c r="W162" s="12"/>
      <c r="X162" s="12"/>
      <c r="Y162" s="12"/>
      <c r="Z162" s="12"/>
      <c r="AA162" s="12"/>
      <c r="AB162" s="12"/>
      <c r="AC162" s="12"/>
    </row>
    <row r="163" spans="1:29" customFormat="1" x14ac:dyDescent="0.25">
      <c r="A163" s="12"/>
      <c r="G163" s="159"/>
      <c r="H163" s="12"/>
      <c r="I163" s="12"/>
      <c r="J163" s="12"/>
      <c r="K163" s="12"/>
      <c r="L163" s="12"/>
      <c r="M163" s="12"/>
      <c r="N163" s="12"/>
      <c r="O163" s="12"/>
      <c r="P163" s="12"/>
      <c r="Q163" s="12"/>
      <c r="R163" s="12"/>
      <c r="S163" s="12"/>
      <c r="T163" s="12"/>
      <c r="U163" s="12"/>
      <c r="V163" s="12"/>
      <c r="W163" s="12"/>
      <c r="X163" s="12"/>
      <c r="Y163" s="12"/>
      <c r="Z163" s="12"/>
      <c r="AA163" s="12"/>
      <c r="AB163" s="12"/>
      <c r="AC163" s="12"/>
    </row>
    <row r="164" spans="1:29" customFormat="1" x14ac:dyDescent="0.25">
      <c r="A164" s="12"/>
      <c r="G164" s="159"/>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1:29" customFormat="1" x14ac:dyDescent="0.25">
      <c r="A165" s="12"/>
      <c r="G165" s="159"/>
      <c r="H165" s="12"/>
      <c r="I165" s="12"/>
      <c r="J165" s="12"/>
      <c r="K165" s="12"/>
      <c r="L165" s="12"/>
      <c r="M165" s="12"/>
      <c r="N165" s="12"/>
      <c r="O165" s="12"/>
      <c r="P165" s="12"/>
      <c r="Q165" s="12"/>
      <c r="R165" s="12"/>
      <c r="S165" s="12"/>
      <c r="T165" s="12"/>
      <c r="U165" s="12"/>
      <c r="V165" s="12"/>
      <c r="W165" s="12"/>
      <c r="X165" s="12"/>
      <c r="Y165" s="12"/>
      <c r="Z165" s="12"/>
      <c r="AA165" s="12"/>
      <c r="AB165" s="12"/>
      <c r="AC165" s="12"/>
    </row>
    <row r="166" spans="1:29" customFormat="1" x14ac:dyDescent="0.25">
      <c r="A166" s="12"/>
      <c r="G166" s="159"/>
      <c r="H166" s="12"/>
      <c r="I166" s="12"/>
      <c r="J166" s="12"/>
      <c r="K166" s="12"/>
      <c r="L166" s="12"/>
      <c r="M166" s="12"/>
      <c r="N166" s="12"/>
      <c r="O166" s="12"/>
      <c r="P166" s="12"/>
      <c r="Q166" s="12"/>
      <c r="R166" s="12"/>
      <c r="S166" s="12"/>
      <c r="T166" s="12"/>
      <c r="U166" s="12"/>
      <c r="V166" s="12"/>
      <c r="W166" s="12"/>
      <c r="X166" s="12"/>
      <c r="Y166" s="12"/>
      <c r="Z166" s="12"/>
      <c r="AA166" s="12"/>
      <c r="AB166" s="12"/>
      <c r="AC166" s="12"/>
    </row>
    <row r="167" spans="1:29" customFormat="1" x14ac:dyDescent="0.25">
      <c r="A167" s="12"/>
      <c r="G167" s="159"/>
      <c r="H167" s="12"/>
      <c r="I167" s="12"/>
      <c r="J167" s="12"/>
      <c r="K167" s="12"/>
      <c r="L167" s="12"/>
      <c r="M167" s="12"/>
      <c r="N167" s="12"/>
      <c r="O167" s="12"/>
      <c r="P167" s="12"/>
      <c r="Q167" s="12"/>
      <c r="R167" s="12"/>
      <c r="S167" s="12"/>
      <c r="T167" s="12"/>
      <c r="U167" s="12"/>
      <c r="V167" s="12"/>
      <c r="W167" s="12"/>
      <c r="X167" s="12"/>
      <c r="Y167" s="12"/>
      <c r="Z167" s="12"/>
      <c r="AA167" s="12"/>
      <c r="AB167" s="12"/>
      <c r="AC167" s="12"/>
    </row>
    <row r="168" spans="1:29" customFormat="1" x14ac:dyDescent="0.25">
      <c r="A168" s="12"/>
      <c r="G168" s="159"/>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1:29" customFormat="1" x14ac:dyDescent="0.25">
      <c r="A169" s="12"/>
      <c r="G169" s="159"/>
      <c r="H169" s="12"/>
      <c r="I169" s="12"/>
      <c r="J169" s="12"/>
      <c r="K169" s="12"/>
      <c r="L169" s="12"/>
      <c r="M169" s="12"/>
      <c r="N169" s="12"/>
      <c r="O169" s="12"/>
      <c r="P169" s="12"/>
      <c r="Q169" s="12"/>
      <c r="R169" s="12"/>
      <c r="S169" s="12"/>
      <c r="T169" s="12"/>
      <c r="U169" s="12"/>
      <c r="V169" s="12"/>
      <c r="W169" s="12"/>
      <c r="X169" s="12"/>
      <c r="Y169" s="12"/>
      <c r="Z169" s="12"/>
      <c r="AA169" s="12"/>
      <c r="AB169" s="12"/>
      <c r="AC169" s="12"/>
    </row>
    <row r="170" spans="1:29" customFormat="1" x14ac:dyDescent="0.25">
      <c r="A170" s="12"/>
      <c r="G170" s="159"/>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1:29" customFormat="1" x14ac:dyDescent="0.25">
      <c r="A171" s="12"/>
      <c r="G171" s="159"/>
      <c r="H171" s="12"/>
      <c r="I171" s="12"/>
      <c r="J171" s="12"/>
      <c r="K171" s="12"/>
      <c r="L171" s="12"/>
      <c r="M171" s="12"/>
      <c r="N171" s="12"/>
      <c r="O171" s="12"/>
      <c r="P171" s="12"/>
      <c r="Q171" s="12"/>
      <c r="R171" s="12"/>
      <c r="S171" s="12"/>
      <c r="T171" s="12"/>
      <c r="U171" s="12"/>
      <c r="V171" s="12"/>
      <c r="W171" s="12"/>
      <c r="X171" s="12"/>
      <c r="Y171" s="12"/>
      <c r="Z171" s="12"/>
      <c r="AA171" s="12"/>
      <c r="AB171" s="12"/>
      <c r="AC171" s="12"/>
    </row>
    <row r="172" spans="1:29" customFormat="1" x14ac:dyDescent="0.25">
      <c r="A172" s="12"/>
      <c r="G172" s="159"/>
      <c r="H172" s="12"/>
      <c r="I172" s="12"/>
      <c r="J172" s="12"/>
      <c r="K172" s="12"/>
      <c r="L172" s="12"/>
      <c r="M172" s="12"/>
      <c r="N172" s="12"/>
      <c r="O172" s="12"/>
      <c r="P172" s="12"/>
      <c r="Q172" s="12"/>
      <c r="R172" s="12"/>
      <c r="S172" s="12"/>
      <c r="T172" s="12"/>
      <c r="U172" s="12"/>
      <c r="V172" s="12"/>
      <c r="W172" s="12"/>
      <c r="X172" s="12"/>
      <c r="Y172" s="12"/>
      <c r="Z172" s="12"/>
      <c r="AA172" s="12"/>
      <c r="AB172" s="12"/>
      <c r="AC172" s="12"/>
    </row>
    <row r="173" spans="1:29" customFormat="1" x14ac:dyDescent="0.25">
      <c r="A173" s="12"/>
      <c r="G173" s="159"/>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1:29" customFormat="1" x14ac:dyDescent="0.25">
      <c r="A174" s="12"/>
      <c r="G174" s="159"/>
      <c r="H174" s="12"/>
      <c r="I174" s="12"/>
      <c r="J174" s="12"/>
      <c r="K174" s="12"/>
      <c r="L174" s="12"/>
      <c r="M174" s="12"/>
      <c r="N174" s="12"/>
      <c r="O174" s="12"/>
      <c r="P174" s="12"/>
      <c r="Q174" s="12"/>
      <c r="R174" s="12"/>
      <c r="S174" s="12"/>
      <c r="T174" s="12"/>
      <c r="U174" s="12"/>
      <c r="V174" s="12"/>
      <c r="W174" s="12"/>
      <c r="X174" s="12"/>
      <c r="Y174" s="12"/>
      <c r="Z174" s="12"/>
      <c r="AA174" s="12"/>
      <c r="AB174" s="12"/>
      <c r="AC174" s="12"/>
    </row>
    <row r="175" spans="1:29" customFormat="1" x14ac:dyDescent="0.25">
      <c r="A175" s="12"/>
      <c r="G175" s="159"/>
      <c r="H175" s="12"/>
      <c r="I175" s="12"/>
      <c r="J175" s="12"/>
      <c r="K175" s="12"/>
      <c r="L175" s="12"/>
      <c r="M175" s="12"/>
      <c r="N175" s="12"/>
      <c r="O175" s="12"/>
      <c r="P175" s="12"/>
      <c r="Q175" s="12"/>
      <c r="R175" s="12"/>
      <c r="S175" s="12"/>
      <c r="T175" s="12"/>
      <c r="U175" s="12"/>
      <c r="V175" s="12"/>
      <c r="W175" s="12"/>
      <c r="X175" s="12"/>
      <c r="Y175" s="12"/>
      <c r="Z175" s="12"/>
      <c r="AA175" s="12"/>
      <c r="AB175" s="12"/>
      <c r="AC175" s="12"/>
    </row>
    <row r="176" spans="1:29" customFormat="1" x14ac:dyDescent="0.25">
      <c r="A176" s="12"/>
      <c r="G176" s="159"/>
      <c r="H176" s="12"/>
      <c r="I176" s="12"/>
      <c r="J176" s="12"/>
      <c r="K176" s="12"/>
      <c r="L176" s="12"/>
      <c r="M176" s="12"/>
      <c r="N176" s="12"/>
      <c r="O176" s="12"/>
      <c r="P176" s="12"/>
      <c r="Q176" s="12"/>
      <c r="R176" s="12"/>
      <c r="S176" s="12"/>
      <c r="T176" s="12"/>
      <c r="U176" s="12"/>
      <c r="V176" s="12"/>
      <c r="W176" s="12"/>
      <c r="X176" s="12"/>
      <c r="Y176" s="12"/>
      <c r="Z176" s="12"/>
      <c r="AA176" s="12"/>
      <c r="AB176" s="12"/>
      <c r="AC176" s="12"/>
    </row>
    <row r="177" spans="1:29" customFormat="1" x14ac:dyDescent="0.25">
      <c r="A177" s="12"/>
      <c r="G177" s="159"/>
      <c r="H177" s="12"/>
      <c r="I177" s="12"/>
      <c r="J177" s="12"/>
      <c r="K177" s="12"/>
      <c r="L177" s="12"/>
      <c r="M177" s="12"/>
      <c r="N177" s="12"/>
      <c r="O177" s="12"/>
      <c r="P177" s="12"/>
      <c r="Q177" s="12"/>
      <c r="R177" s="12"/>
      <c r="S177" s="12"/>
      <c r="T177" s="12"/>
      <c r="U177" s="12"/>
      <c r="V177" s="12"/>
      <c r="W177" s="12"/>
      <c r="X177" s="12"/>
      <c r="Y177" s="12"/>
      <c r="Z177" s="12"/>
      <c r="AA177" s="12"/>
      <c r="AB177" s="12"/>
      <c r="AC177" s="12"/>
    </row>
    <row r="178" spans="1:29" customFormat="1" x14ac:dyDescent="0.25">
      <c r="A178" s="12"/>
      <c r="G178" s="159"/>
      <c r="H178" s="12"/>
      <c r="I178" s="12"/>
      <c r="J178" s="12"/>
      <c r="K178" s="12"/>
      <c r="L178" s="12"/>
      <c r="M178" s="12"/>
      <c r="N178" s="12"/>
      <c r="O178" s="12"/>
      <c r="P178" s="12"/>
      <c r="Q178" s="12"/>
      <c r="R178" s="12"/>
      <c r="S178" s="12"/>
      <c r="T178" s="12"/>
      <c r="U178" s="12"/>
      <c r="V178" s="12"/>
      <c r="W178" s="12"/>
      <c r="X178" s="12"/>
      <c r="Y178" s="12"/>
      <c r="Z178" s="12"/>
      <c r="AA178" s="12"/>
      <c r="AB178" s="12"/>
      <c r="AC178" s="12"/>
    </row>
    <row r="179" spans="1:29" customFormat="1" x14ac:dyDescent="0.25">
      <c r="A179" s="12"/>
      <c r="G179" s="159"/>
      <c r="H179" s="12"/>
      <c r="I179" s="12"/>
      <c r="J179" s="12"/>
      <c r="K179" s="12"/>
      <c r="L179" s="12"/>
      <c r="M179" s="12"/>
      <c r="N179" s="12"/>
      <c r="O179" s="12"/>
      <c r="P179" s="12"/>
      <c r="Q179" s="12"/>
      <c r="R179" s="12"/>
      <c r="S179" s="12"/>
      <c r="T179" s="12"/>
      <c r="U179" s="12"/>
      <c r="V179" s="12"/>
      <c r="W179" s="12"/>
      <c r="X179" s="12"/>
      <c r="Y179" s="12"/>
      <c r="Z179" s="12"/>
      <c r="AA179" s="12"/>
      <c r="AB179" s="12"/>
      <c r="AC179" s="12"/>
    </row>
    <row r="180" spans="1:29" customFormat="1" x14ac:dyDescent="0.25">
      <c r="A180" s="12"/>
      <c r="G180" s="159"/>
      <c r="H180" s="12"/>
      <c r="I180" s="12"/>
      <c r="J180" s="12"/>
      <c r="K180" s="12"/>
      <c r="L180" s="12"/>
      <c r="M180" s="12"/>
      <c r="N180" s="12"/>
      <c r="O180" s="12"/>
      <c r="P180" s="12"/>
      <c r="Q180" s="12"/>
      <c r="R180" s="12"/>
      <c r="S180" s="12"/>
      <c r="T180" s="12"/>
      <c r="U180" s="12"/>
      <c r="V180" s="12"/>
      <c r="W180" s="12"/>
      <c r="X180" s="12"/>
      <c r="Y180" s="12"/>
      <c r="Z180" s="12"/>
      <c r="AA180" s="12"/>
      <c r="AB180" s="12"/>
      <c r="AC180" s="12"/>
    </row>
    <row r="181" spans="1:29" customFormat="1" x14ac:dyDescent="0.25">
      <c r="A181" s="12"/>
      <c r="G181" s="159"/>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1:29" customFormat="1" x14ac:dyDescent="0.25">
      <c r="A182" s="12"/>
      <c r="G182" s="159"/>
      <c r="H182" s="12"/>
      <c r="I182" s="12"/>
      <c r="J182" s="12"/>
      <c r="K182" s="12"/>
      <c r="L182" s="12"/>
      <c r="M182" s="12"/>
      <c r="N182" s="12"/>
      <c r="O182" s="12"/>
      <c r="P182" s="12"/>
      <c r="Q182" s="12"/>
      <c r="R182" s="12"/>
      <c r="S182" s="12"/>
      <c r="T182" s="12"/>
      <c r="U182" s="12"/>
      <c r="V182" s="12"/>
      <c r="W182" s="12"/>
      <c r="X182" s="12"/>
      <c r="Y182" s="12"/>
      <c r="Z182" s="12"/>
      <c r="AA182" s="12"/>
      <c r="AB182" s="12"/>
      <c r="AC182" s="12"/>
    </row>
    <row r="183" spans="1:29" customFormat="1" x14ac:dyDescent="0.25">
      <c r="A183" s="12"/>
      <c r="G183" s="159"/>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1:29" customFormat="1" x14ac:dyDescent="0.25">
      <c r="A184" s="12"/>
      <c r="G184" s="159"/>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1:29" customFormat="1" x14ac:dyDescent="0.25">
      <c r="A185" s="12"/>
      <c r="G185" s="159"/>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1:29" customFormat="1" x14ac:dyDescent="0.25">
      <c r="A186" s="12"/>
      <c r="G186" s="159"/>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customFormat="1" x14ac:dyDescent="0.25">
      <c r="A187" s="12"/>
      <c r="G187" s="159"/>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customFormat="1" x14ac:dyDescent="0.25">
      <c r="A188" s="12"/>
      <c r="G188" s="159"/>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customFormat="1" x14ac:dyDescent="0.25">
      <c r="A189" s="12"/>
      <c r="G189" s="159"/>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customFormat="1" x14ac:dyDescent="0.25">
      <c r="A190" s="12"/>
      <c r="G190" s="159"/>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29" customFormat="1" x14ac:dyDescent="0.25">
      <c r="A191" s="12"/>
      <c r="G191" s="159"/>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customFormat="1" x14ac:dyDescent="0.25">
      <c r="A192" s="12"/>
      <c r="G192" s="159"/>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1:29" customFormat="1" x14ac:dyDescent="0.25">
      <c r="A193" s="12"/>
      <c r="G193" s="159"/>
      <c r="H193" s="12"/>
      <c r="I193" s="12"/>
      <c r="J193" s="12"/>
      <c r="K193" s="12"/>
      <c r="L193" s="12"/>
      <c r="M193" s="12"/>
      <c r="N193" s="12"/>
      <c r="O193" s="12"/>
      <c r="P193" s="12"/>
      <c r="Q193" s="12"/>
      <c r="R193" s="12"/>
      <c r="S193" s="12"/>
      <c r="T193" s="12"/>
      <c r="U193" s="12"/>
      <c r="V193" s="12"/>
      <c r="W193" s="12"/>
      <c r="X193" s="12"/>
      <c r="Y193" s="12"/>
      <c r="Z193" s="12"/>
      <c r="AA193" s="12"/>
      <c r="AB193" s="12"/>
      <c r="AC193" s="12"/>
    </row>
    <row r="194" spans="1:29" customFormat="1" x14ac:dyDescent="0.25">
      <c r="A194" s="12"/>
      <c r="G194" s="159"/>
      <c r="H194" s="12"/>
      <c r="I194" s="12"/>
      <c r="J194" s="12"/>
      <c r="K194" s="12"/>
      <c r="L194" s="12"/>
      <c r="M194" s="12"/>
      <c r="N194" s="12"/>
      <c r="O194" s="12"/>
      <c r="P194" s="12"/>
      <c r="Q194" s="12"/>
      <c r="R194" s="12"/>
      <c r="S194" s="12"/>
      <c r="T194" s="12"/>
      <c r="U194" s="12"/>
      <c r="V194" s="12"/>
      <c r="W194" s="12"/>
      <c r="X194" s="12"/>
      <c r="Y194" s="12"/>
      <c r="Z194" s="12"/>
      <c r="AA194" s="12"/>
      <c r="AB194" s="12"/>
      <c r="AC194" s="12"/>
    </row>
    <row r="195" spans="1:29" customFormat="1" x14ac:dyDescent="0.25">
      <c r="A195" s="12"/>
      <c r="G195" s="159"/>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1:29" customFormat="1" x14ac:dyDescent="0.25">
      <c r="A196" s="12"/>
      <c r="G196" s="159"/>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1:29" customFormat="1" x14ac:dyDescent="0.25">
      <c r="A197" s="12"/>
      <c r="G197" s="159"/>
      <c r="H197" s="12"/>
      <c r="I197" s="12"/>
      <c r="J197" s="12"/>
      <c r="K197" s="12"/>
      <c r="L197" s="12"/>
      <c r="M197" s="12"/>
      <c r="N197" s="12"/>
      <c r="O197" s="12"/>
      <c r="P197" s="12"/>
      <c r="Q197" s="12"/>
      <c r="R197" s="12"/>
      <c r="S197" s="12"/>
      <c r="T197" s="12"/>
      <c r="U197" s="12"/>
      <c r="V197" s="12"/>
      <c r="W197" s="12"/>
      <c r="X197" s="12"/>
      <c r="Y197" s="12"/>
      <c r="Z197" s="12"/>
      <c r="AA197" s="12"/>
      <c r="AB197" s="12"/>
      <c r="AC197" s="12"/>
    </row>
    <row r="198" spans="1:29" customFormat="1" x14ac:dyDescent="0.25">
      <c r="A198" s="12"/>
      <c r="G198" s="159"/>
      <c r="H198" s="12"/>
      <c r="I198" s="12"/>
      <c r="J198" s="12"/>
      <c r="K198" s="12"/>
      <c r="L198" s="12"/>
      <c r="M198" s="12"/>
      <c r="N198" s="12"/>
      <c r="O198" s="12"/>
      <c r="P198" s="12"/>
      <c r="Q198" s="12"/>
      <c r="R198" s="12"/>
      <c r="S198" s="12"/>
      <c r="T198" s="12"/>
      <c r="U198" s="12"/>
      <c r="V198" s="12"/>
      <c r="W198" s="12"/>
      <c r="X198" s="12"/>
      <c r="Y198" s="12"/>
      <c r="Z198" s="12"/>
      <c r="AA198" s="12"/>
      <c r="AB198" s="12"/>
      <c r="AC198" s="12"/>
    </row>
    <row r="199" spans="1:29" customFormat="1" x14ac:dyDescent="0.25">
      <c r="A199" s="12"/>
      <c r="G199" s="159"/>
      <c r="H199" s="12"/>
      <c r="I199" s="12"/>
      <c r="J199" s="12"/>
      <c r="K199" s="12"/>
      <c r="L199" s="12"/>
      <c r="M199" s="12"/>
      <c r="N199" s="12"/>
      <c r="O199" s="12"/>
      <c r="P199" s="12"/>
      <c r="Q199" s="12"/>
      <c r="R199" s="12"/>
      <c r="S199" s="12"/>
      <c r="T199" s="12"/>
      <c r="U199" s="12"/>
      <c r="V199" s="12"/>
      <c r="W199" s="12"/>
      <c r="X199" s="12"/>
      <c r="Y199" s="12"/>
      <c r="Z199" s="12"/>
      <c r="AA199" s="12"/>
      <c r="AB199" s="12"/>
      <c r="AC199" s="12"/>
    </row>
    <row r="200" spans="1:29" customFormat="1" x14ac:dyDescent="0.25">
      <c r="A200" s="12"/>
      <c r="G200" s="159"/>
      <c r="H200" s="12"/>
      <c r="I200" s="12"/>
      <c r="J200" s="12"/>
      <c r="K200" s="12"/>
      <c r="L200" s="12"/>
      <c r="M200" s="12"/>
      <c r="N200" s="12"/>
      <c r="O200" s="12"/>
      <c r="P200" s="12"/>
      <c r="Q200" s="12"/>
      <c r="R200" s="12"/>
      <c r="S200" s="12"/>
      <c r="T200" s="12"/>
      <c r="U200" s="12"/>
      <c r="V200" s="12"/>
      <c r="W200" s="12"/>
      <c r="X200" s="12"/>
      <c r="Y200" s="12"/>
      <c r="Z200" s="12"/>
      <c r="AA200" s="12"/>
      <c r="AB200" s="12"/>
      <c r="AC200" s="12"/>
    </row>
    <row r="201" spans="1:29" customFormat="1" x14ac:dyDescent="0.25">
      <c r="A201" s="12"/>
      <c r="G201" s="159"/>
      <c r="H201" s="12"/>
      <c r="I201" s="12"/>
      <c r="J201" s="12"/>
      <c r="K201" s="12"/>
      <c r="L201" s="12"/>
      <c r="M201" s="12"/>
      <c r="N201" s="12"/>
      <c r="O201" s="12"/>
      <c r="P201" s="12"/>
      <c r="Q201" s="12"/>
      <c r="R201" s="12"/>
      <c r="S201" s="12"/>
      <c r="T201" s="12"/>
      <c r="U201" s="12"/>
      <c r="V201" s="12"/>
      <c r="W201" s="12"/>
      <c r="X201" s="12"/>
      <c r="Y201" s="12"/>
      <c r="Z201" s="12"/>
      <c r="AA201" s="12"/>
      <c r="AB201" s="12"/>
      <c r="AC201" s="12"/>
    </row>
    <row r="202" spans="1:29" customFormat="1" x14ac:dyDescent="0.25">
      <c r="A202" s="12"/>
      <c r="G202" s="159"/>
      <c r="H202" s="12"/>
      <c r="I202" s="12"/>
      <c r="J202" s="12"/>
      <c r="K202" s="12"/>
      <c r="L202" s="12"/>
      <c r="M202" s="12"/>
      <c r="N202" s="12"/>
      <c r="O202" s="12"/>
      <c r="P202" s="12"/>
      <c r="Q202" s="12"/>
      <c r="R202" s="12"/>
      <c r="S202" s="12"/>
      <c r="T202" s="12"/>
      <c r="U202" s="12"/>
      <c r="V202" s="12"/>
      <c r="W202" s="12"/>
      <c r="X202" s="12"/>
      <c r="Y202" s="12"/>
      <c r="Z202" s="12"/>
      <c r="AA202" s="12"/>
      <c r="AB202" s="12"/>
      <c r="AC202" s="12"/>
    </row>
    <row r="203" spans="1:29" customFormat="1" x14ac:dyDescent="0.25">
      <c r="A203" s="12"/>
      <c r="G203" s="159"/>
      <c r="H203" s="12"/>
      <c r="I203" s="12"/>
      <c r="J203" s="12"/>
      <c r="K203" s="12"/>
      <c r="L203" s="12"/>
      <c r="M203" s="12"/>
      <c r="N203" s="12"/>
      <c r="O203" s="12"/>
      <c r="P203" s="12"/>
      <c r="Q203" s="12"/>
      <c r="R203" s="12"/>
      <c r="S203" s="12"/>
      <c r="T203" s="12"/>
      <c r="U203" s="12"/>
      <c r="V203" s="12"/>
      <c r="W203" s="12"/>
      <c r="X203" s="12"/>
      <c r="Y203" s="12"/>
      <c r="Z203" s="12"/>
      <c r="AA203" s="12"/>
      <c r="AB203" s="12"/>
      <c r="AC203" s="12"/>
    </row>
    <row r="204" spans="1:29" customFormat="1" x14ac:dyDescent="0.25">
      <c r="A204" s="12"/>
      <c r="G204" s="159"/>
      <c r="H204" s="12"/>
      <c r="I204" s="12"/>
      <c r="J204" s="12"/>
      <c r="K204" s="12"/>
      <c r="L204" s="12"/>
      <c r="M204" s="12"/>
      <c r="N204" s="12"/>
      <c r="O204" s="12"/>
      <c r="P204" s="12"/>
      <c r="Q204" s="12"/>
      <c r="R204" s="12"/>
      <c r="S204" s="12"/>
      <c r="T204" s="12"/>
      <c r="U204" s="12"/>
      <c r="V204" s="12"/>
      <c r="W204" s="12"/>
      <c r="X204" s="12"/>
      <c r="Y204" s="12"/>
      <c r="Z204" s="12"/>
      <c r="AA204" s="12"/>
      <c r="AB204" s="12"/>
      <c r="AC204" s="12"/>
    </row>
    <row r="205" spans="1:29" customFormat="1" x14ac:dyDescent="0.25">
      <c r="A205" s="12"/>
      <c r="G205" s="159"/>
      <c r="H205" s="12"/>
      <c r="I205" s="12"/>
      <c r="J205" s="12"/>
      <c r="K205" s="12"/>
      <c r="L205" s="12"/>
      <c r="M205" s="12"/>
      <c r="N205" s="12"/>
      <c r="O205" s="12"/>
      <c r="P205" s="12"/>
      <c r="Q205" s="12"/>
      <c r="R205" s="12"/>
      <c r="S205" s="12"/>
      <c r="T205" s="12"/>
      <c r="U205" s="12"/>
      <c r="V205" s="12"/>
      <c r="W205" s="12"/>
      <c r="X205" s="12"/>
      <c r="Y205" s="12"/>
      <c r="Z205" s="12"/>
      <c r="AA205" s="12"/>
      <c r="AB205" s="12"/>
      <c r="AC205" s="12"/>
    </row>
    <row r="206" spans="1:29" customFormat="1" x14ac:dyDescent="0.25">
      <c r="A206" s="12"/>
      <c r="G206" s="159"/>
      <c r="H206" s="12"/>
      <c r="I206" s="12"/>
      <c r="J206" s="12"/>
      <c r="K206" s="12"/>
      <c r="L206" s="12"/>
      <c r="M206" s="12"/>
      <c r="N206" s="12"/>
      <c r="O206" s="12"/>
      <c r="P206" s="12"/>
      <c r="Q206" s="12"/>
      <c r="R206" s="12"/>
      <c r="S206" s="12"/>
      <c r="T206" s="12"/>
      <c r="U206" s="12"/>
      <c r="V206" s="12"/>
      <c r="W206" s="12"/>
      <c r="X206" s="12"/>
      <c r="Y206" s="12"/>
      <c r="Z206" s="12"/>
      <c r="AA206" s="12"/>
      <c r="AB206" s="12"/>
      <c r="AC206" s="12"/>
    </row>
    <row r="207" spans="1:29" customFormat="1" x14ac:dyDescent="0.25">
      <c r="A207" s="12"/>
      <c r="G207" s="159"/>
      <c r="H207" s="12"/>
      <c r="I207" s="12"/>
      <c r="J207" s="12"/>
      <c r="K207" s="12"/>
      <c r="L207" s="12"/>
      <c r="M207" s="12"/>
      <c r="N207" s="12"/>
      <c r="O207" s="12"/>
      <c r="P207" s="12"/>
      <c r="Q207" s="12"/>
      <c r="R207" s="12"/>
      <c r="S207" s="12"/>
      <c r="T207" s="12"/>
      <c r="U207" s="12"/>
      <c r="V207" s="12"/>
      <c r="W207" s="12"/>
      <c r="X207" s="12"/>
      <c r="Y207" s="12"/>
      <c r="Z207" s="12"/>
      <c r="AA207" s="12"/>
      <c r="AB207" s="12"/>
      <c r="AC207" s="12"/>
    </row>
    <row r="208" spans="1:29" customFormat="1" x14ac:dyDescent="0.25">
      <c r="A208" s="12"/>
      <c r="G208" s="159"/>
      <c r="H208" s="12"/>
      <c r="I208" s="12"/>
      <c r="J208" s="12"/>
      <c r="K208" s="12"/>
      <c r="L208" s="12"/>
      <c r="M208" s="12"/>
      <c r="N208" s="12"/>
      <c r="O208" s="12"/>
      <c r="P208" s="12"/>
      <c r="Q208" s="12"/>
      <c r="R208" s="12"/>
      <c r="S208" s="12"/>
      <c r="T208" s="12"/>
      <c r="U208" s="12"/>
      <c r="V208" s="12"/>
      <c r="W208" s="12"/>
      <c r="X208" s="12"/>
      <c r="Y208" s="12"/>
      <c r="Z208" s="12"/>
      <c r="AA208" s="12"/>
      <c r="AB208" s="12"/>
      <c r="AC208" s="12"/>
    </row>
    <row r="209" spans="1:29" customFormat="1" x14ac:dyDescent="0.25">
      <c r="A209" s="12"/>
      <c r="G209" s="159"/>
      <c r="H209" s="12"/>
      <c r="I209" s="12"/>
      <c r="J209" s="12"/>
      <c r="K209" s="12"/>
      <c r="L209" s="12"/>
      <c r="M209" s="12"/>
      <c r="N209" s="12"/>
      <c r="O209" s="12"/>
      <c r="P209" s="12"/>
      <c r="Q209" s="12"/>
      <c r="R209" s="12"/>
      <c r="S209" s="12"/>
      <c r="T209" s="12"/>
      <c r="U209" s="12"/>
      <c r="V209" s="12"/>
      <c r="W209" s="12"/>
      <c r="X209" s="12"/>
      <c r="Y209" s="12"/>
      <c r="Z209" s="12"/>
      <c r="AA209" s="12"/>
      <c r="AB209" s="12"/>
      <c r="AC209" s="12"/>
    </row>
    <row r="210" spans="1:29" customFormat="1" x14ac:dyDescent="0.25">
      <c r="A210" s="12"/>
      <c r="G210" s="159"/>
      <c r="H210" s="12"/>
      <c r="I210" s="12"/>
      <c r="J210" s="12"/>
      <c r="K210" s="12"/>
      <c r="L210" s="12"/>
      <c r="M210" s="12"/>
      <c r="N210" s="12"/>
      <c r="O210" s="12"/>
      <c r="P210" s="12"/>
      <c r="Q210" s="12"/>
      <c r="R210" s="12"/>
      <c r="S210" s="12"/>
      <c r="T210" s="12"/>
      <c r="U210" s="12"/>
      <c r="V210" s="12"/>
      <c r="W210" s="12"/>
      <c r="X210" s="12"/>
      <c r="Y210" s="12"/>
      <c r="Z210" s="12"/>
      <c r="AA210" s="12"/>
      <c r="AB210" s="12"/>
      <c r="AC210" s="12"/>
    </row>
    <row r="211" spans="1:29" customFormat="1" x14ac:dyDescent="0.25">
      <c r="A211" s="12"/>
      <c r="G211" s="159"/>
      <c r="H211" s="12"/>
      <c r="I211" s="12"/>
      <c r="J211" s="12"/>
      <c r="K211" s="12"/>
      <c r="L211" s="12"/>
      <c r="M211" s="12"/>
      <c r="N211" s="12"/>
      <c r="O211" s="12"/>
      <c r="P211" s="12"/>
      <c r="Q211" s="12"/>
      <c r="R211" s="12"/>
      <c r="S211" s="12"/>
      <c r="T211" s="12"/>
      <c r="U211" s="12"/>
      <c r="V211" s="12"/>
      <c r="W211" s="12"/>
      <c r="X211" s="12"/>
      <c r="Y211" s="12"/>
      <c r="Z211" s="12"/>
      <c r="AA211" s="12"/>
      <c r="AB211" s="12"/>
      <c r="AC211" s="12"/>
    </row>
    <row r="212" spans="1:29" customFormat="1" x14ac:dyDescent="0.25">
      <c r="A212" s="12"/>
      <c r="G212" s="159"/>
      <c r="H212" s="12"/>
      <c r="I212" s="12"/>
      <c r="J212" s="12"/>
      <c r="K212" s="12"/>
      <c r="L212" s="12"/>
      <c r="M212" s="12"/>
      <c r="N212" s="12"/>
      <c r="O212" s="12"/>
      <c r="P212" s="12"/>
      <c r="Q212" s="12"/>
      <c r="R212" s="12"/>
      <c r="S212" s="12"/>
      <c r="T212" s="12"/>
      <c r="U212" s="12"/>
      <c r="V212" s="12"/>
      <c r="W212" s="12"/>
      <c r="X212" s="12"/>
      <c r="Y212" s="12"/>
      <c r="Z212" s="12"/>
      <c r="AA212" s="12"/>
      <c r="AB212" s="12"/>
      <c r="AC212" s="12"/>
    </row>
    <row r="213" spans="1:29" customFormat="1" x14ac:dyDescent="0.25">
      <c r="A213" s="12"/>
      <c r="G213" s="159"/>
      <c r="H213" s="12"/>
      <c r="I213" s="12"/>
      <c r="J213" s="12"/>
      <c r="K213" s="12"/>
      <c r="L213" s="12"/>
      <c r="M213" s="12"/>
      <c r="N213" s="12"/>
      <c r="O213" s="12"/>
      <c r="P213" s="12"/>
      <c r="Q213" s="12"/>
      <c r="R213" s="12"/>
      <c r="S213" s="12"/>
      <c r="T213" s="12"/>
      <c r="U213" s="12"/>
      <c r="V213" s="12"/>
      <c r="W213" s="12"/>
      <c r="X213" s="12"/>
      <c r="Y213" s="12"/>
      <c r="Z213" s="12"/>
      <c r="AA213" s="12"/>
      <c r="AB213" s="12"/>
      <c r="AC213" s="12"/>
    </row>
    <row r="214" spans="1:29" customFormat="1" x14ac:dyDescent="0.25">
      <c r="A214" s="12"/>
      <c r="G214" s="159"/>
      <c r="H214" s="12"/>
      <c r="I214" s="12"/>
      <c r="J214" s="12"/>
      <c r="K214" s="12"/>
      <c r="L214" s="12"/>
      <c r="M214" s="12"/>
      <c r="N214" s="12"/>
      <c r="O214" s="12"/>
      <c r="P214" s="12"/>
      <c r="Q214" s="12"/>
      <c r="R214" s="12"/>
      <c r="S214" s="12"/>
      <c r="T214" s="12"/>
      <c r="U214" s="12"/>
      <c r="V214" s="12"/>
      <c r="W214" s="12"/>
      <c r="X214" s="12"/>
      <c r="Y214" s="12"/>
      <c r="Z214" s="12"/>
      <c r="AA214" s="12"/>
      <c r="AB214" s="12"/>
      <c r="AC214" s="12"/>
    </row>
    <row r="215" spans="1:29" customFormat="1" x14ac:dyDescent="0.25">
      <c r="A215" s="12"/>
      <c r="G215" s="159"/>
      <c r="H215" s="12"/>
      <c r="I215" s="12"/>
      <c r="J215" s="12"/>
      <c r="K215" s="12"/>
      <c r="L215" s="12"/>
      <c r="M215" s="12"/>
      <c r="N215" s="12"/>
      <c r="O215" s="12"/>
      <c r="P215" s="12"/>
      <c r="Q215" s="12"/>
      <c r="R215" s="12"/>
      <c r="S215" s="12"/>
      <c r="T215" s="12"/>
      <c r="U215" s="12"/>
      <c r="V215" s="12"/>
      <c r="W215" s="12"/>
      <c r="X215" s="12"/>
      <c r="Y215" s="12"/>
      <c r="Z215" s="12"/>
      <c r="AA215" s="12"/>
      <c r="AB215" s="12"/>
      <c r="AC215" s="12"/>
    </row>
    <row r="216" spans="1:29" customFormat="1" x14ac:dyDescent="0.25">
      <c r="A216" s="12"/>
      <c r="G216" s="159"/>
      <c r="H216" s="12"/>
      <c r="I216" s="12"/>
      <c r="J216" s="12"/>
      <c r="K216" s="12"/>
      <c r="L216" s="12"/>
      <c r="M216" s="12"/>
      <c r="N216" s="12"/>
      <c r="O216" s="12"/>
      <c r="P216" s="12"/>
      <c r="Q216" s="12"/>
      <c r="R216" s="12"/>
      <c r="S216" s="12"/>
      <c r="T216" s="12"/>
      <c r="U216" s="12"/>
      <c r="V216" s="12"/>
      <c r="W216" s="12"/>
      <c r="X216" s="12"/>
      <c r="Y216" s="12"/>
      <c r="Z216" s="12"/>
      <c r="AA216" s="12"/>
      <c r="AB216" s="12"/>
      <c r="AC216" s="12"/>
    </row>
    <row r="217" spans="1:29" customFormat="1" x14ac:dyDescent="0.25">
      <c r="A217" s="12"/>
      <c r="G217" s="159"/>
      <c r="H217" s="12"/>
      <c r="I217" s="12"/>
      <c r="J217" s="12"/>
      <c r="K217" s="12"/>
      <c r="L217" s="12"/>
      <c r="M217" s="12"/>
      <c r="N217" s="12"/>
      <c r="O217" s="12"/>
      <c r="P217" s="12"/>
      <c r="Q217" s="12"/>
      <c r="R217" s="12"/>
      <c r="S217" s="12"/>
      <c r="T217" s="12"/>
      <c r="U217" s="12"/>
      <c r="V217" s="12"/>
      <c r="W217" s="12"/>
      <c r="X217" s="12"/>
      <c r="Y217" s="12"/>
      <c r="Z217" s="12"/>
      <c r="AA217" s="12"/>
      <c r="AB217" s="12"/>
      <c r="AC217" s="12"/>
    </row>
    <row r="218" spans="1:29" customFormat="1" x14ac:dyDescent="0.25">
      <c r="A218" s="12"/>
      <c r="G218" s="159"/>
      <c r="H218" s="12"/>
      <c r="I218" s="12"/>
      <c r="J218" s="12"/>
      <c r="K218" s="12"/>
      <c r="L218" s="12"/>
      <c r="M218" s="12"/>
      <c r="N218" s="12"/>
      <c r="O218" s="12"/>
      <c r="P218" s="12"/>
      <c r="Q218" s="12"/>
      <c r="R218" s="12"/>
      <c r="S218" s="12"/>
      <c r="T218" s="12"/>
      <c r="U218" s="12"/>
      <c r="V218" s="12"/>
      <c r="W218" s="12"/>
      <c r="X218" s="12"/>
      <c r="Y218" s="12"/>
      <c r="Z218" s="12"/>
      <c r="AA218" s="12"/>
      <c r="AB218" s="12"/>
      <c r="AC218" s="12"/>
    </row>
    <row r="219" spans="1:29" customFormat="1" x14ac:dyDescent="0.25">
      <c r="A219" s="12"/>
      <c r="G219" s="159"/>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customFormat="1" x14ac:dyDescent="0.25">
      <c r="A220" s="12"/>
      <c r="G220" s="159"/>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customFormat="1" x14ac:dyDescent="0.25">
      <c r="A221" s="12"/>
      <c r="G221" s="159"/>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customFormat="1" x14ac:dyDescent="0.25">
      <c r="A222" s="12"/>
      <c r="G222" s="159"/>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customFormat="1" x14ac:dyDescent="0.25">
      <c r="A223" s="12"/>
      <c r="G223" s="159"/>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customFormat="1" x14ac:dyDescent="0.25">
      <c r="A224" s="12"/>
      <c r="G224" s="159"/>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customFormat="1" x14ac:dyDescent="0.25">
      <c r="A225" s="12"/>
      <c r="G225" s="159"/>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customFormat="1" x14ac:dyDescent="0.25">
      <c r="A226" s="12"/>
      <c r="G226" s="159"/>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customFormat="1" x14ac:dyDescent="0.25">
      <c r="A227" s="12"/>
      <c r="G227" s="159"/>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customFormat="1" x14ac:dyDescent="0.25">
      <c r="A228" s="12"/>
      <c r="G228" s="159"/>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customFormat="1" x14ac:dyDescent="0.25">
      <c r="A229" s="12"/>
      <c r="G229" s="159"/>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customFormat="1" x14ac:dyDescent="0.25">
      <c r="A230" s="12"/>
      <c r="G230" s="159"/>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customFormat="1" x14ac:dyDescent="0.25">
      <c r="A231" s="12"/>
      <c r="G231" s="159"/>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customFormat="1" x14ac:dyDescent="0.25">
      <c r="A232" s="12"/>
      <c r="G232" s="159"/>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customFormat="1" x14ac:dyDescent="0.25">
      <c r="A233" s="12"/>
      <c r="G233" s="159"/>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customFormat="1" x14ac:dyDescent="0.25">
      <c r="A234" s="12"/>
      <c r="G234" s="159"/>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customFormat="1" x14ac:dyDescent="0.25">
      <c r="A235" s="12"/>
      <c r="G235" s="159"/>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customFormat="1" x14ac:dyDescent="0.25">
      <c r="A236" s="12"/>
      <c r="G236" s="159"/>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customFormat="1" x14ac:dyDescent="0.25">
      <c r="A237" s="12"/>
      <c r="G237" s="159"/>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customFormat="1" x14ac:dyDescent="0.25">
      <c r="A238" s="12"/>
      <c r="G238" s="159"/>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customFormat="1" x14ac:dyDescent="0.25">
      <c r="A239" s="12"/>
      <c r="G239" s="159"/>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customFormat="1" x14ac:dyDescent="0.25">
      <c r="A240" s="12"/>
      <c r="G240" s="159"/>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customFormat="1" x14ac:dyDescent="0.25">
      <c r="A241" s="12"/>
      <c r="G241" s="159"/>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customFormat="1" x14ac:dyDescent="0.25">
      <c r="A242" s="12"/>
      <c r="G242" s="159"/>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customFormat="1" x14ac:dyDescent="0.25">
      <c r="A243" s="12"/>
      <c r="G243" s="159"/>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customFormat="1" x14ac:dyDescent="0.25">
      <c r="A244" s="12"/>
      <c r="G244" s="159"/>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customFormat="1" x14ac:dyDescent="0.25">
      <c r="A245" s="12"/>
      <c r="G245" s="159"/>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customFormat="1" x14ac:dyDescent="0.25">
      <c r="A246" s="12"/>
      <c r="G246" s="159"/>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customFormat="1" x14ac:dyDescent="0.25">
      <c r="A247" s="12"/>
      <c r="G247" s="159"/>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customFormat="1" x14ac:dyDescent="0.25">
      <c r="A248" s="12"/>
      <c r="G248" s="159"/>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customFormat="1" x14ac:dyDescent="0.25">
      <c r="A249" s="12"/>
      <c r="G249" s="159"/>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customFormat="1" x14ac:dyDescent="0.25">
      <c r="A250" s="12"/>
      <c r="G250" s="159"/>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customFormat="1" x14ac:dyDescent="0.25">
      <c r="A251" s="12"/>
      <c r="G251" s="159"/>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customFormat="1" x14ac:dyDescent="0.25">
      <c r="A252" s="12"/>
      <c r="G252" s="159"/>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customFormat="1" x14ac:dyDescent="0.25">
      <c r="A253" s="12"/>
      <c r="G253" s="159"/>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customFormat="1" x14ac:dyDescent="0.25">
      <c r="A254" s="12"/>
      <c r="G254" s="159"/>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customFormat="1" x14ac:dyDescent="0.25">
      <c r="A255" s="12"/>
      <c r="G255" s="159"/>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customFormat="1" x14ac:dyDescent="0.25">
      <c r="A256" s="12"/>
      <c r="G256" s="159"/>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customFormat="1" x14ac:dyDescent="0.25">
      <c r="A257" s="12"/>
      <c r="G257" s="159"/>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customFormat="1" x14ac:dyDescent="0.25">
      <c r="A258" s="12"/>
      <c r="G258" s="159"/>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customFormat="1" x14ac:dyDescent="0.25">
      <c r="A259" s="12"/>
      <c r="G259" s="159"/>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customFormat="1" x14ac:dyDescent="0.25">
      <c r="A260" s="12"/>
      <c r="G260" s="159"/>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customFormat="1" x14ac:dyDescent="0.25">
      <c r="A261" s="12"/>
      <c r="G261" s="159"/>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customFormat="1" x14ac:dyDescent="0.25">
      <c r="A262" s="12"/>
      <c r="G262" s="159"/>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customFormat="1" x14ac:dyDescent="0.25">
      <c r="A263" s="12"/>
      <c r="G263" s="159"/>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customFormat="1" x14ac:dyDescent="0.25">
      <c r="A264" s="12"/>
      <c r="G264" s="159"/>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customFormat="1" x14ac:dyDescent="0.25">
      <c r="A265" s="12"/>
      <c r="G265" s="159"/>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customFormat="1" x14ac:dyDescent="0.25">
      <c r="A266" s="12"/>
      <c r="G266" s="159"/>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customFormat="1" x14ac:dyDescent="0.25">
      <c r="A267" s="12"/>
      <c r="G267" s="159"/>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customFormat="1" x14ac:dyDescent="0.25">
      <c r="A268" s="12"/>
      <c r="G268" s="159"/>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customFormat="1" x14ac:dyDescent="0.25">
      <c r="A269" s="12"/>
      <c r="G269" s="159"/>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customFormat="1" x14ac:dyDescent="0.25">
      <c r="A270" s="12"/>
      <c r="G270" s="159"/>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customFormat="1" x14ac:dyDescent="0.25">
      <c r="A271" s="12"/>
      <c r="G271" s="159"/>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customFormat="1" x14ac:dyDescent="0.25">
      <c r="A272" s="12"/>
      <c r="G272" s="159"/>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customFormat="1" x14ac:dyDescent="0.25">
      <c r="A273" s="12"/>
      <c r="G273" s="159"/>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customFormat="1" x14ac:dyDescent="0.25">
      <c r="A274" s="12"/>
      <c r="G274" s="159"/>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customFormat="1" x14ac:dyDescent="0.25">
      <c r="A275" s="12"/>
      <c r="G275" s="159"/>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customFormat="1" x14ac:dyDescent="0.25">
      <c r="A276" s="12"/>
      <c r="G276" s="159"/>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customFormat="1" x14ac:dyDescent="0.25">
      <c r="A277" s="12"/>
      <c r="G277" s="159"/>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customFormat="1" x14ac:dyDescent="0.25">
      <c r="A278" s="12"/>
      <c r="G278" s="159"/>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customFormat="1" x14ac:dyDescent="0.25">
      <c r="A279" s="12"/>
      <c r="G279" s="159"/>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customFormat="1" x14ac:dyDescent="0.25">
      <c r="A280" s="12"/>
      <c r="G280" s="159"/>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customFormat="1" x14ac:dyDescent="0.25">
      <c r="A281" s="12"/>
      <c r="G281" s="159"/>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customFormat="1" x14ac:dyDescent="0.25">
      <c r="A282" s="12"/>
      <c r="G282" s="159"/>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customFormat="1" x14ac:dyDescent="0.25">
      <c r="A283" s="12"/>
      <c r="G283" s="159"/>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customFormat="1" x14ac:dyDescent="0.25">
      <c r="A284" s="12"/>
      <c r="G284" s="159"/>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customFormat="1" x14ac:dyDescent="0.25">
      <c r="A285" s="12"/>
      <c r="G285" s="159"/>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customFormat="1" x14ac:dyDescent="0.25">
      <c r="A286" s="12"/>
      <c r="G286" s="159"/>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customFormat="1" x14ac:dyDescent="0.25">
      <c r="A287" s="12"/>
      <c r="G287" s="159"/>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customFormat="1" x14ac:dyDescent="0.25">
      <c r="A288" s="12"/>
      <c r="G288" s="159"/>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customFormat="1" x14ac:dyDescent="0.25">
      <c r="A289" s="12"/>
      <c r="G289" s="159"/>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customFormat="1" x14ac:dyDescent="0.25">
      <c r="A290" s="12"/>
      <c r="G290" s="159"/>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customFormat="1" x14ac:dyDescent="0.25">
      <c r="A291" s="12"/>
      <c r="G291" s="159"/>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customFormat="1" x14ac:dyDescent="0.25">
      <c r="A292" s="12"/>
      <c r="G292" s="159"/>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customFormat="1" x14ac:dyDescent="0.25">
      <c r="A293" s="12"/>
      <c r="G293" s="159"/>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customFormat="1" x14ac:dyDescent="0.25">
      <c r="A294" s="12"/>
      <c r="G294" s="159"/>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customFormat="1" x14ac:dyDescent="0.25">
      <c r="A295" s="12"/>
      <c r="G295" s="159"/>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customFormat="1" x14ac:dyDescent="0.25">
      <c r="A296" s="12"/>
      <c r="G296" s="159"/>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customFormat="1" x14ac:dyDescent="0.25">
      <c r="A297" s="12"/>
      <c r="G297" s="159"/>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customFormat="1" x14ac:dyDescent="0.25">
      <c r="A298" s="12"/>
      <c r="G298" s="159"/>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customFormat="1" x14ac:dyDescent="0.25">
      <c r="A299" s="12"/>
      <c r="G299" s="159"/>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customFormat="1" x14ac:dyDescent="0.25">
      <c r="A300" s="12"/>
      <c r="G300" s="159"/>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customFormat="1" x14ac:dyDescent="0.25">
      <c r="A301" s="12"/>
      <c r="G301" s="159"/>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customFormat="1" x14ac:dyDescent="0.25">
      <c r="A302" s="12"/>
      <c r="G302" s="159"/>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customFormat="1" x14ac:dyDescent="0.25">
      <c r="A303" s="12"/>
      <c r="G303" s="159"/>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customFormat="1" x14ac:dyDescent="0.25">
      <c r="A304" s="12"/>
      <c r="G304" s="159"/>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customFormat="1" x14ac:dyDescent="0.25">
      <c r="A305" s="12"/>
      <c r="G305" s="159"/>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customFormat="1" x14ac:dyDescent="0.25">
      <c r="A306" s="12"/>
      <c r="G306" s="159"/>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customFormat="1" x14ac:dyDescent="0.25">
      <c r="A307" s="12"/>
      <c r="G307" s="159"/>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customFormat="1" x14ac:dyDescent="0.25">
      <c r="A308" s="12"/>
      <c r="G308" s="159"/>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customFormat="1" x14ac:dyDescent="0.25">
      <c r="A309" s="12"/>
      <c r="G309" s="159"/>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customFormat="1" x14ac:dyDescent="0.25">
      <c r="A310" s="12"/>
      <c r="G310" s="159"/>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customFormat="1" x14ac:dyDescent="0.25">
      <c r="A311" s="12"/>
      <c r="G311" s="159"/>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customFormat="1" x14ac:dyDescent="0.25">
      <c r="A312" s="12"/>
      <c r="G312" s="159"/>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customFormat="1" x14ac:dyDescent="0.25">
      <c r="A313" s="12"/>
      <c r="G313" s="159"/>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customFormat="1" x14ac:dyDescent="0.25">
      <c r="A314" s="12"/>
      <c r="G314" s="159"/>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customFormat="1" x14ac:dyDescent="0.25">
      <c r="A315" s="12"/>
      <c r="G315" s="159"/>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customFormat="1" x14ac:dyDescent="0.25">
      <c r="A316" s="12"/>
      <c r="G316" s="159"/>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customFormat="1" x14ac:dyDescent="0.25">
      <c r="A317" s="12"/>
      <c r="G317" s="159"/>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customFormat="1" x14ac:dyDescent="0.25">
      <c r="A318" s="12"/>
      <c r="G318" s="159"/>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customFormat="1" x14ac:dyDescent="0.25">
      <c r="A319" s="12"/>
      <c r="G319" s="159"/>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customFormat="1" x14ac:dyDescent="0.25">
      <c r="A320" s="12"/>
      <c r="G320" s="159"/>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customFormat="1" x14ac:dyDescent="0.25">
      <c r="A321" s="12"/>
      <c r="G321" s="159"/>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customFormat="1" x14ac:dyDescent="0.25">
      <c r="A322" s="12"/>
      <c r="G322" s="159"/>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customFormat="1" x14ac:dyDescent="0.25">
      <c r="A323" s="12"/>
      <c r="G323" s="159"/>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customFormat="1" x14ac:dyDescent="0.25">
      <c r="A324" s="12"/>
      <c r="G324" s="159"/>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customFormat="1" x14ac:dyDescent="0.25">
      <c r="A325" s="12"/>
      <c r="G325" s="159"/>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customFormat="1" x14ac:dyDescent="0.25">
      <c r="A326" s="12"/>
      <c r="G326" s="159"/>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customFormat="1" x14ac:dyDescent="0.25">
      <c r="A327" s="12"/>
      <c r="G327" s="159"/>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customFormat="1" x14ac:dyDescent="0.25">
      <c r="A328" s="12"/>
      <c r="G328" s="159"/>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customFormat="1" x14ac:dyDescent="0.25">
      <c r="A329" s="12"/>
      <c r="G329" s="159"/>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customFormat="1" x14ac:dyDescent="0.25">
      <c r="A330" s="12"/>
      <c r="G330" s="159"/>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customFormat="1" x14ac:dyDescent="0.25">
      <c r="A331" s="12"/>
      <c r="G331" s="159"/>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customFormat="1" x14ac:dyDescent="0.25">
      <c r="A332" s="12"/>
      <c r="G332" s="159"/>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customFormat="1" x14ac:dyDescent="0.25">
      <c r="A333" s="12"/>
      <c r="G333" s="159"/>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customFormat="1" x14ac:dyDescent="0.25">
      <c r="A334" s="12"/>
      <c r="G334" s="159"/>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customFormat="1" x14ac:dyDescent="0.25">
      <c r="A335" s="12"/>
      <c r="G335" s="159"/>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customFormat="1" x14ac:dyDescent="0.25">
      <c r="A336" s="12"/>
      <c r="G336" s="159"/>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customFormat="1" x14ac:dyDescent="0.25">
      <c r="A337" s="12"/>
      <c r="G337" s="159"/>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customFormat="1" x14ac:dyDescent="0.25">
      <c r="A338" s="12"/>
      <c r="G338" s="159"/>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customFormat="1" x14ac:dyDescent="0.25">
      <c r="A339" s="12"/>
      <c r="G339" s="159"/>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customFormat="1" x14ac:dyDescent="0.25">
      <c r="A340" s="12"/>
      <c r="G340" s="159"/>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customFormat="1" x14ac:dyDescent="0.25">
      <c r="A341" s="12"/>
      <c r="G341" s="159"/>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customFormat="1" x14ac:dyDescent="0.25">
      <c r="A342" s="12"/>
      <c r="G342" s="159"/>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customFormat="1" x14ac:dyDescent="0.25">
      <c r="A343" s="12"/>
      <c r="G343" s="159"/>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customFormat="1" x14ac:dyDescent="0.25">
      <c r="A344" s="12"/>
      <c r="G344" s="159"/>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customFormat="1" x14ac:dyDescent="0.25">
      <c r="A345" s="12"/>
      <c r="G345" s="159"/>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customFormat="1" x14ac:dyDescent="0.25">
      <c r="A346" s="12"/>
      <c r="G346" s="159"/>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customFormat="1" x14ac:dyDescent="0.25">
      <c r="A347" s="12"/>
      <c r="G347" s="159"/>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customFormat="1" x14ac:dyDescent="0.25">
      <c r="A348" s="12"/>
      <c r="G348" s="159"/>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customFormat="1" x14ac:dyDescent="0.25">
      <c r="A349" s="12"/>
      <c r="G349" s="159"/>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customFormat="1" x14ac:dyDescent="0.25">
      <c r="A350" s="12"/>
      <c r="G350" s="159"/>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customFormat="1" x14ac:dyDescent="0.25">
      <c r="A351" s="12"/>
      <c r="G351" s="159"/>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customFormat="1" x14ac:dyDescent="0.25">
      <c r="A352" s="12"/>
      <c r="G352" s="159"/>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customFormat="1" x14ac:dyDescent="0.25">
      <c r="A353" s="12"/>
      <c r="G353" s="159"/>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customFormat="1" x14ac:dyDescent="0.25">
      <c r="A354" s="12"/>
      <c r="G354" s="159"/>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customFormat="1" x14ac:dyDescent="0.25">
      <c r="A355" s="12"/>
      <c r="G355" s="159"/>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customFormat="1" x14ac:dyDescent="0.25">
      <c r="A356" s="12"/>
      <c r="G356" s="159"/>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customFormat="1" x14ac:dyDescent="0.25">
      <c r="A357" s="12"/>
      <c r="G357" s="159"/>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customFormat="1" x14ac:dyDescent="0.25">
      <c r="A358" s="12"/>
      <c r="G358" s="159"/>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customFormat="1" x14ac:dyDescent="0.25">
      <c r="A359" s="12"/>
      <c r="G359" s="159"/>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customFormat="1" x14ac:dyDescent="0.25">
      <c r="A360" s="12"/>
      <c r="G360" s="159"/>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customFormat="1" x14ac:dyDescent="0.25">
      <c r="A361" s="12"/>
      <c r="G361" s="159"/>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customFormat="1" x14ac:dyDescent="0.25">
      <c r="A362" s="12"/>
      <c r="G362" s="159"/>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customFormat="1" x14ac:dyDescent="0.25">
      <c r="A363" s="12"/>
      <c r="G363" s="159"/>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customFormat="1" x14ac:dyDescent="0.25">
      <c r="A364" s="12"/>
      <c r="G364" s="159"/>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customFormat="1" x14ac:dyDescent="0.25">
      <c r="A365" s="12"/>
      <c r="G365" s="159"/>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customFormat="1" x14ac:dyDescent="0.25">
      <c r="A366" s="12"/>
      <c r="G366" s="159"/>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customFormat="1" x14ac:dyDescent="0.25">
      <c r="A367" s="12"/>
      <c r="G367" s="159"/>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customFormat="1" x14ac:dyDescent="0.25">
      <c r="A368" s="12"/>
      <c r="G368" s="159"/>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38" customFormat="1" x14ac:dyDescent="0.25">
      <c r="A369" s="12"/>
      <c r="G369" s="159"/>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38" customFormat="1" x14ac:dyDescent="0.25">
      <c r="A370" s="12"/>
      <c r="G370" s="159"/>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38" customFormat="1" x14ac:dyDescent="0.25">
      <c r="A371" s="12"/>
      <c r="G371" s="159"/>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38" customFormat="1" x14ac:dyDescent="0.25">
      <c r="A372" s="12"/>
      <c r="G372" s="159"/>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38" customFormat="1" x14ac:dyDescent="0.25">
      <c r="A373" s="12"/>
      <c r="G373" s="159"/>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38" customFormat="1" x14ac:dyDescent="0.25">
      <c r="A374" s="12"/>
      <c r="G374" s="159"/>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38" customFormat="1" x14ac:dyDescent="0.25">
      <c r="A375" s="12"/>
      <c r="G375" s="159"/>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38" customFormat="1" x14ac:dyDescent="0.25">
      <c r="A376" s="12"/>
      <c r="G376" s="159"/>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38" customFormat="1" x14ac:dyDescent="0.25">
      <c r="A377" s="12"/>
      <c r="G377" s="159"/>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38" customFormat="1" x14ac:dyDescent="0.25">
      <c r="A378" s="12"/>
      <c r="B378" s="10"/>
      <c r="C378" s="11"/>
      <c r="D378" s="11"/>
      <c r="E378" s="11"/>
      <c r="F378" s="9"/>
      <c r="G378" s="159"/>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38" customFormat="1" x14ac:dyDescent="0.25">
      <c r="A379" s="12"/>
      <c r="B379" s="6"/>
      <c r="C379" s="1"/>
      <c r="D379" s="1"/>
      <c r="E379" s="1"/>
      <c r="F379" s="5"/>
      <c r="G379" s="159"/>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38" s="11" customFormat="1" x14ac:dyDescent="0.25">
      <c r="A380" s="12"/>
      <c r="B380" s="6"/>
      <c r="C380" s="1"/>
      <c r="D380" s="1"/>
      <c r="E380" s="1"/>
      <c r="F380" s="5"/>
      <c r="G380" s="159"/>
      <c r="H380" s="12"/>
      <c r="I380" s="12"/>
      <c r="J380" s="12"/>
      <c r="K380" s="12"/>
      <c r="L380" s="12"/>
      <c r="M380" s="12"/>
      <c r="N380" s="12"/>
      <c r="O380" s="12"/>
      <c r="P380" s="12"/>
      <c r="Q380" s="12"/>
      <c r="R380" s="12"/>
      <c r="S380" s="12"/>
      <c r="T380" s="12"/>
      <c r="U380" s="12"/>
      <c r="V380" s="12"/>
      <c r="W380" s="12"/>
      <c r="X380" s="12"/>
      <c r="Y380" s="12"/>
      <c r="Z380" s="12"/>
      <c r="AA380" s="12"/>
      <c r="AB380" s="12"/>
      <c r="AC380" s="12"/>
      <c r="AD380"/>
      <c r="AE380"/>
      <c r="AF380"/>
      <c r="AG380"/>
      <c r="AH380"/>
      <c r="AI380"/>
      <c r="AJ380"/>
      <c r="AK380"/>
      <c r="AL380" s="10"/>
    </row>
  </sheetData>
  <mergeCells count="60">
    <mergeCell ref="C11:D11"/>
    <mergeCell ref="C12:D12"/>
    <mergeCell ref="B69:F69"/>
    <mergeCell ref="B72:F72"/>
    <mergeCell ref="B73:F73"/>
    <mergeCell ref="B68:F68"/>
    <mergeCell ref="B53:C53"/>
    <mergeCell ref="B54:C54"/>
    <mergeCell ref="B55:C55"/>
    <mergeCell ref="E55:F55"/>
    <mergeCell ref="B66:F66"/>
    <mergeCell ref="C71:F71"/>
    <mergeCell ref="B42:F42"/>
    <mergeCell ref="B51:F51"/>
    <mergeCell ref="C20:D20"/>
    <mergeCell ref="C21:D21"/>
    <mergeCell ref="B2:F2"/>
    <mergeCell ref="B3:F3"/>
    <mergeCell ref="B15:F15"/>
    <mergeCell ref="B17:F17"/>
    <mergeCell ref="B24:F24"/>
    <mergeCell ref="C4:D4"/>
    <mergeCell ref="C5:D5"/>
    <mergeCell ref="C6:D6"/>
    <mergeCell ref="C10:D10"/>
    <mergeCell ref="C8:D8"/>
    <mergeCell ref="C13:D13"/>
    <mergeCell ref="C22:F22"/>
    <mergeCell ref="C23:F23"/>
    <mergeCell ref="C9:D9"/>
    <mergeCell ref="C16:F16"/>
    <mergeCell ref="C19:D19"/>
    <mergeCell ref="C26:D26"/>
    <mergeCell ref="C27:D27"/>
    <mergeCell ref="C28:D28"/>
    <mergeCell ref="C38:D38"/>
    <mergeCell ref="C43:D43"/>
    <mergeCell ref="B29:F29"/>
    <mergeCell ref="B45:F45"/>
    <mergeCell ref="C31:D31"/>
    <mergeCell ref="C36:D36"/>
    <mergeCell ref="C37:D37"/>
    <mergeCell ref="B39:F39"/>
    <mergeCell ref="B34:F34"/>
    <mergeCell ref="B14:F14"/>
    <mergeCell ref="C40:D40"/>
    <mergeCell ref="C32:D32"/>
    <mergeCell ref="C33:D33"/>
    <mergeCell ref="B52:F52"/>
    <mergeCell ref="B46:C46"/>
    <mergeCell ref="B47:C47"/>
    <mergeCell ref="B48:C48"/>
    <mergeCell ref="B49:C49"/>
    <mergeCell ref="B50:C50"/>
    <mergeCell ref="D46:F46"/>
    <mergeCell ref="D47:F47"/>
    <mergeCell ref="D48:F48"/>
    <mergeCell ref="D49:F49"/>
    <mergeCell ref="D50:F50"/>
    <mergeCell ref="C44:D44"/>
  </mergeCells>
  <conditionalFormatting sqref="E55">
    <cfRule type="expression" dxfId="5" priority="1">
      <formula>$D$55="No"</formula>
    </cfRule>
  </conditionalFormatting>
  <dataValidations count="3">
    <dataValidation type="list" allowBlank="1" showInputMessage="1" showErrorMessage="1" sqref="F44" xr:uid="{55D41AB8-B2BF-4405-A518-6B03D4D0A660}">
      <formula1>$J$44:$J$46</formula1>
    </dataValidation>
    <dataValidation type="list" allowBlank="1" showInputMessage="1" showErrorMessage="1" sqref="F43" xr:uid="{FCD3A3F0-0502-40CA-8C90-9DCE37EE2346}">
      <formula1>$H$45:$H$46</formula1>
    </dataValidation>
    <dataValidation type="list" allowBlank="1" showInputMessage="1" showErrorMessage="1" sqref="D55" xr:uid="{1479AC3D-4C9F-4B0D-8170-CFE2BD863F16}">
      <formula1>"Yes, No"</formula1>
    </dataValidation>
  </dataValidations>
  <pageMargins left="0.7" right="0.7" top="0.75" bottom="0.75" header="0.3" footer="0.3"/>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799A0-2348-4B31-A0E9-FB8C98423146}">
  <sheetPr>
    <tabColor rgb="FF00A287"/>
  </sheetPr>
  <dimension ref="A1:BF121"/>
  <sheetViews>
    <sheetView showGridLines="0" topLeftCell="A14" zoomScale="115" zoomScaleNormal="115" workbookViewId="0">
      <selection activeCell="D39" sqref="D39"/>
    </sheetView>
  </sheetViews>
  <sheetFormatPr defaultColWidth="8.7109375" defaultRowHeight="15" x14ac:dyDescent="0.25"/>
  <cols>
    <col min="1" max="1" width="3.85546875" style="112" customWidth="1"/>
    <col min="2" max="2" width="89.42578125" style="199" customWidth="1"/>
    <col min="3" max="3" width="60.28515625" style="214" customWidth="1"/>
    <col min="4" max="4" width="15.5703125" style="194" customWidth="1"/>
    <col min="5" max="5" width="4.42578125" style="112" customWidth="1"/>
    <col min="6" max="8" width="0" style="112" hidden="1" customWidth="1"/>
    <col min="9" max="57" width="8.7109375" style="112"/>
    <col min="58" max="58" width="8.7109375" style="199"/>
    <col min="59" max="16384" width="8.7109375" style="200"/>
  </cols>
  <sheetData>
    <row r="1" spans="1:58" s="112" customFormat="1" ht="15.75" thickBot="1" x14ac:dyDescent="0.3">
      <c r="D1" s="194"/>
    </row>
    <row r="2" spans="1:58" s="196" customFormat="1" ht="21" x14ac:dyDescent="0.35">
      <c r="A2" s="112"/>
      <c r="B2" s="303" t="s">
        <v>98</v>
      </c>
      <c r="C2" s="304"/>
      <c r="D2" s="194"/>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95"/>
    </row>
    <row r="3" spans="1:58" ht="15.75" hidden="1" x14ac:dyDescent="0.25">
      <c r="B3" s="197" t="s">
        <v>99</v>
      </c>
      <c r="C3" s="198" t="s">
        <v>100</v>
      </c>
      <c r="F3" s="112" t="s">
        <v>101</v>
      </c>
    </row>
    <row r="4" spans="1:58" x14ac:dyDescent="0.25">
      <c r="B4" s="299" t="s">
        <v>18</v>
      </c>
      <c r="C4" s="300"/>
      <c r="D4" s="201"/>
      <c r="F4" s="112" t="s">
        <v>102</v>
      </c>
    </row>
    <row r="5" spans="1:58" ht="15.75" thickBot="1" x14ac:dyDescent="0.3">
      <c r="B5" s="202" t="s">
        <v>9</v>
      </c>
      <c r="C5" s="203" t="s">
        <v>103</v>
      </c>
      <c r="F5" s="112" t="s">
        <v>104</v>
      </c>
    </row>
    <row r="6" spans="1:58" ht="27" thickBot="1" x14ac:dyDescent="0.3">
      <c r="B6" s="204" t="s">
        <v>105</v>
      </c>
      <c r="C6" s="141"/>
      <c r="F6" s="112" t="s">
        <v>106</v>
      </c>
    </row>
    <row r="7" spans="1:58" x14ac:dyDescent="0.25">
      <c r="B7" s="205"/>
      <c r="C7" s="206"/>
      <c r="D7" s="207"/>
      <c r="E7" s="208"/>
      <c r="F7" s="208" t="s">
        <v>2</v>
      </c>
    </row>
    <row r="8" spans="1:58" x14ac:dyDescent="0.25">
      <c r="B8" s="299" t="s">
        <v>19</v>
      </c>
      <c r="C8" s="300"/>
      <c r="D8" s="207"/>
      <c r="E8" s="208"/>
      <c r="F8" s="208" t="s">
        <v>4</v>
      </c>
    </row>
    <row r="9" spans="1:58" ht="15.75" thickBot="1" x14ac:dyDescent="0.3">
      <c r="B9" s="202" t="s">
        <v>9</v>
      </c>
      <c r="C9" s="203" t="s">
        <v>103</v>
      </c>
      <c r="D9" s="207"/>
      <c r="E9" s="208"/>
      <c r="F9" s="208" t="s">
        <v>6</v>
      </c>
    </row>
    <row r="10" spans="1:58" ht="26.25" x14ac:dyDescent="0.25">
      <c r="B10" s="204" t="s">
        <v>107</v>
      </c>
      <c r="C10" s="144"/>
      <c r="D10" s="207"/>
      <c r="E10" s="208"/>
      <c r="F10" s="208" t="s">
        <v>108</v>
      </c>
    </row>
    <row r="11" spans="1:58" x14ac:dyDescent="0.25">
      <c r="B11" s="209" t="s">
        <v>109</v>
      </c>
      <c r="C11" s="145"/>
      <c r="D11" s="207"/>
      <c r="E11" s="208"/>
      <c r="F11" s="208"/>
    </row>
    <row r="12" spans="1:58" ht="15.75" thickBot="1" x14ac:dyDescent="0.3">
      <c r="B12" s="209" t="s">
        <v>110</v>
      </c>
      <c r="C12" s="146"/>
      <c r="D12" s="207"/>
      <c r="E12" s="208"/>
      <c r="F12" s="208"/>
    </row>
    <row r="13" spans="1:58" x14ac:dyDescent="0.25">
      <c r="B13" s="205"/>
      <c r="C13" s="206"/>
      <c r="D13" s="207"/>
      <c r="E13" s="208"/>
      <c r="F13" s="208"/>
    </row>
    <row r="14" spans="1:58" x14ac:dyDescent="0.25">
      <c r="B14" s="305" t="s">
        <v>20</v>
      </c>
      <c r="C14" s="306"/>
      <c r="D14" s="207"/>
      <c r="E14" s="208"/>
      <c r="F14" s="208"/>
    </row>
    <row r="15" spans="1:58" ht="15.75" thickBot="1" x14ac:dyDescent="0.3">
      <c r="B15" s="202" t="s">
        <v>9</v>
      </c>
      <c r="C15" s="203" t="s">
        <v>103</v>
      </c>
      <c r="D15" s="207"/>
      <c r="E15" s="208"/>
      <c r="F15" s="208"/>
    </row>
    <row r="16" spans="1:58" ht="26.45" customHeight="1" x14ac:dyDescent="0.25">
      <c r="B16" s="210" t="s">
        <v>111</v>
      </c>
      <c r="C16" s="140"/>
      <c r="D16" s="207"/>
      <c r="E16" s="208"/>
      <c r="F16" s="208"/>
    </row>
    <row r="17" spans="2:6" ht="15.75" thickBot="1" x14ac:dyDescent="0.3">
      <c r="B17" s="211" t="s">
        <v>112</v>
      </c>
      <c r="C17" s="142"/>
      <c r="D17" s="207"/>
      <c r="E17" s="208"/>
      <c r="F17" s="208"/>
    </row>
    <row r="18" spans="2:6" x14ac:dyDescent="0.25">
      <c r="B18" s="205"/>
      <c r="C18" s="206"/>
      <c r="D18" s="207"/>
      <c r="E18" s="208"/>
      <c r="F18" s="208"/>
    </row>
    <row r="19" spans="2:6" x14ac:dyDescent="0.25">
      <c r="B19" s="305" t="s">
        <v>21</v>
      </c>
      <c r="C19" s="306"/>
      <c r="D19" s="207"/>
      <c r="E19" s="208"/>
      <c r="F19" s="208"/>
    </row>
    <row r="20" spans="2:6" ht="15.75" thickBot="1" x14ac:dyDescent="0.3">
      <c r="B20" s="202" t="s">
        <v>9</v>
      </c>
      <c r="C20" s="203" t="s">
        <v>103</v>
      </c>
      <c r="D20" s="207"/>
      <c r="E20" s="208"/>
      <c r="F20" s="208"/>
    </row>
    <row r="21" spans="2:6" x14ac:dyDescent="0.25">
      <c r="B21" s="211" t="s">
        <v>113</v>
      </c>
      <c r="C21" s="136"/>
      <c r="D21" s="207"/>
      <c r="E21" s="208"/>
      <c r="F21" s="208"/>
    </row>
    <row r="22" spans="2:6" x14ac:dyDescent="0.25">
      <c r="B22" s="211" t="s">
        <v>114</v>
      </c>
      <c r="C22" s="138"/>
      <c r="D22" s="207"/>
      <c r="F22" s="208"/>
    </row>
    <row r="23" spans="2:6" x14ac:dyDescent="0.25">
      <c r="B23" s="211" t="s">
        <v>115</v>
      </c>
      <c r="C23" s="145"/>
      <c r="D23" s="207"/>
      <c r="F23" s="208"/>
    </row>
    <row r="24" spans="2:6" ht="15.75" thickBot="1" x14ac:dyDescent="0.3">
      <c r="B24" s="211" t="s">
        <v>116</v>
      </c>
      <c r="C24" s="146"/>
      <c r="D24" s="207"/>
      <c r="F24" s="208"/>
    </row>
    <row r="25" spans="2:6" x14ac:dyDescent="0.25">
      <c r="B25" s="205"/>
      <c r="C25" s="206"/>
      <c r="D25" s="207"/>
      <c r="F25" s="208"/>
    </row>
    <row r="26" spans="2:6" x14ac:dyDescent="0.25">
      <c r="B26" s="299" t="s">
        <v>117</v>
      </c>
      <c r="C26" s="300"/>
      <c r="D26" s="207"/>
      <c r="E26" s="208"/>
      <c r="F26" s="208"/>
    </row>
    <row r="27" spans="2:6" ht="15.75" thickBot="1" x14ac:dyDescent="0.3">
      <c r="B27" s="202" t="s">
        <v>9</v>
      </c>
      <c r="C27" s="203" t="s">
        <v>103</v>
      </c>
      <c r="D27" s="207"/>
    </row>
    <row r="28" spans="2:6" ht="26.25" thickBot="1" x14ac:dyDescent="0.3">
      <c r="B28" s="210" t="s">
        <v>118</v>
      </c>
      <c r="C28" s="141"/>
    </row>
    <row r="29" spans="2:6" x14ac:dyDescent="0.25">
      <c r="B29" s="299" t="s">
        <v>119</v>
      </c>
      <c r="C29" s="300"/>
    </row>
    <row r="30" spans="2:6" ht="15" customHeight="1" thickBot="1" x14ac:dyDescent="0.3">
      <c r="B30" s="202" t="s">
        <v>9</v>
      </c>
      <c r="C30" s="203" t="s">
        <v>103</v>
      </c>
      <c r="D30" s="207"/>
    </row>
    <row r="31" spans="2:6" s="112" customFormat="1" ht="15.75" thickBot="1" x14ac:dyDescent="0.3">
      <c r="B31" s="210" t="s">
        <v>120</v>
      </c>
      <c r="C31" s="137"/>
      <c r="D31" s="194"/>
    </row>
    <row r="32" spans="2:6" s="112" customFormat="1" x14ac:dyDescent="0.25">
      <c r="B32" s="299" t="s">
        <v>121</v>
      </c>
      <c r="C32" s="300"/>
      <c r="D32" s="194"/>
    </row>
    <row r="33" spans="2:4" ht="15" customHeight="1" thickBot="1" x14ac:dyDescent="0.3">
      <c r="B33" s="202" t="s">
        <v>9</v>
      </c>
      <c r="C33" s="203" t="s">
        <v>103</v>
      </c>
      <c r="D33" s="207"/>
    </row>
    <row r="34" spans="2:4" s="112" customFormat="1" ht="17.25" customHeight="1" x14ac:dyDescent="0.25">
      <c r="B34" s="210" t="s">
        <v>122</v>
      </c>
      <c r="C34" s="143"/>
      <c r="D34" s="194"/>
    </row>
    <row r="35" spans="2:4" s="112" customFormat="1" x14ac:dyDescent="0.25">
      <c r="B35" s="210" t="s">
        <v>123</v>
      </c>
      <c r="C35" s="147"/>
      <c r="D35" s="194"/>
    </row>
    <row r="36" spans="2:4" s="112" customFormat="1" ht="26.25" thickBot="1" x14ac:dyDescent="0.3">
      <c r="B36" s="210" t="s">
        <v>124</v>
      </c>
      <c r="C36" s="139"/>
      <c r="D36" s="194"/>
    </row>
    <row r="37" spans="2:4" s="112" customFormat="1" x14ac:dyDescent="0.25">
      <c r="B37" s="299" t="s">
        <v>125</v>
      </c>
      <c r="C37" s="300"/>
      <c r="D37" s="194"/>
    </row>
    <row r="38" spans="2:4" ht="15" customHeight="1" thickBot="1" x14ac:dyDescent="0.3">
      <c r="B38" s="202" t="s">
        <v>9</v>
      </c>
      <c r="C38" s="203" t="s">
        <v>103</v>
      </c>
      <c r="D38" s="207"/>
    </row>
    <row r="39" spans="2:4" s="112" customFormat="1" ht="14.25" customHeight="1" thickBot="1" x14ac:dyDescent="0.3">
      <c r="B39" s="210" t="s">
        <v>126</v>
      </c>
      <c r="C39" s="137"/>
      <c r="D39" s="194"/>
    </row>
    <row r="40" spans="2:4" s="112" customFormat="1" x14ac:dyDescent="0.25">
      <c r="B40" s="299" t="s">
        <v>211</v>
      </c>
      <c r="C40" s="300"/>
      <c r="D40" s="194"/>
    </row>
    <row r="41" spans="2:4" ht="15" customHeight="1" thickBot="1" x14ac:dyDescent="0.3">
      <c r="B41" s="202" t="s">
        <v>9</v>
      </c>
      <c r="C41" s="203" t="s">
        <v>103</v>
      </c>
      <c r="D41" s="207"/>
    </row>
    <row r="42" spans="2:4" s="112" customFormat="1" ht="14.25" customHeight="1" thickBot="1" x14ac:dyDescent="0.3">
      <c r="B42" s="212" t="s">
        <v>245</v>
      </c>
      <c r="C42" s="137"/>
      <c r="D42" s="194"/>
    </row>
    <row r="43" spans="2:4" s="112" customFormat="1" ht="15.75" thickBot="1" x14ac:dyDescent="0.3">
      <c r="B43" s="301" t="s">
        <v>97</v>
      </c>
      <c r="C43" s="302"/>
      <c r="D43" s="194"/>
    </row>
    <row r="44" spans="2:4" s="112" customFormat="1" x14ac:dyDescent="0.25">
      <c r="D44" s="194"/>
    </row>
    <row r="45" spans="2:4" s="112" customFormat="1" x14ac:dyDescent="0.25">
      <c r="D45" s="194"/>
    </row>
    <row r="46" spans="2:4" s="112" customFormat="1" x14ac:dyDescent="0.25">
      <c r="D46" s="194"/>
    </row>
    <row r="47" spans="2:4" s="112" customFormat="1" x14ac:dyDescent="0.25">
      <c r="D47" s="194"/>
    </row>
    <row r="48" spans="2:4" s="112" customFormat="1" x14ac:dyDescent="0.25">
      <c r="D48" s="194"/>
    </row>
    <row r="49" spans="4:4" s="112" customFormat="1" x14ac:dyDescent="0.25">
      <c r="D49" s="194"/>
    </row>
    <row r="50" spans="4:4" s="112" customFormat="1" x14ac:dyDescent="0.25">
      <c r="D50" s="194"/>
    </row>
    <row r="51" spans="4:4" s="112" customFormat="1" x14ac:dyDescent="0.25">
      <c r="D51" s="194"/>
    </row>
    <row r="52" spans="4:4" s="112" customFormat="1" x14ac:dyDescent="0.25">
      <c r="D52" s="194"/>
    </row>
    <row r="53" spans="4:4" s="112" customFormat="1" x14ac:dyDescent="0.25">
      <c r="D53" s="194"/>
    </row>
    <row r="54" spans="4:4" s="112" customFormat="1" x14ac:dyDescent="0.25">
      <c r="D54" s="194"/>
    </row>
    <row r="55" spans="4:4" s="112" customFormat="1" x14ac:dyDescent="0.25">
      <c r="D55" s="194"/>
    </row>
    <row r="56" spans="4:4" s="112" customFormat="1" x14ac:dyDescent="0.25">
      <c r="D56" s="194"/>
    </row>
    <row r="57" spans="4:4" s="112" customFormat="1" x14ac:dyDescent="0.25">
      <c r="D57" s="194"/>
    </row>
    <row r="58" spans="4:4" s="112" customFormat="1" x14ac:dyDescent="0.25">
      <c r="D58" s="194"/>
    </row>
    <row r="59" spans="4:4" s="112" customFormat="1" x14ac:dyDescent="0.25">
      <c r="D59" s="194"/>
    </row>
    <row r="60" spans="4:4" s="112" customFormat="1" x14ac:dyDescent="0.25">
      <c r="D60" s="194"/>
    </row>
    <row r="61" spans="4:4" s="112" customFormat="1" x14ac:dyDescent="0.25">
      <c r="D61" s="194"/>
    </row>
    <row r="62" spans="4:4" s="112" customFormat="1" x14ac:dyDescent="0.25">
      <c r="D62" s="194"/>
    </row>
    <row r="63" spans="4:4" s="112" customFormat="1" x14ac:dyDescent="0.25">
      <c r="D63" s="194"/>
    </row>
    <row r="64" spans="4:4" s="112" customFormat="1" x14ac:dyDescent="0.25">
      <c r="D64" s="194"/>
    </row>
    <row r="65" spans="4:4" s="112" customFormat="1" x14ac:dyDescent="0.25">
      <c r="D65" s="194"/>
    </row>
    <row r="66" spans="4:4" s="112" customFormat="1" x14ac:dyDescent="0.25">
      <c r="D66" s="194"/>
    </row>
    <row r="67" spans="4:4" s="112" customFormat="1" x14ac:dyDescent="0.25">
      <c r="D67" s="194"/>
    </row>
    <row r="68" spans="4:4" s="112" customFormat="1" x14ac:dyDescent="0.25">
      <c r="D68" s="194"/>
    </row>
    <row r="69" spans="4:4" s="112" customFormat="1" x14ac:dyDescent="0.25">
      <c r="D69" s="194"/>
    </row>
    <row r="70" spans="4:4" s="112" customFormat="1" x14ac:dyDescent="0.25">
      <c r="D70" s="194"/>
    </row>
    <row r="71" spans="4:4" s="112" customFormat="1" x14ac:dyDescent="0.25">
      <c r="D71" s="194"/>
    </row>
    <row r="72" spans="4:4" s="112" customFormat="1" x14ac:dyDescent="0.25">
      <c r="D72" s="194"/>
    </row>
    <row r="73" spans="4:4" s="112" customFormat="1" x14ac:dyDescent="0.25">
      <c r="D73" s="194"/>
    </row>
    <row r="74" spans="4:4" s="112" customFormat="1" x14ac:dyDescent="0.25">
      <c r="D74" s="194"/>
    </row>
    <row r="75" spans="4:4" s="112" customFormat="1" x14ac:dyDescent="0.25">
      <c r="D75" s="194"/>
    </row>
    <row r="76" spans="4:4" s="112" customFormat="1" x14ac:dyDescent="0.25">
      <c r="D76" s="194"/>
    </row>
    <row r="77" spans="4:4" s="112" customFormat="1" x14ac:dyDescent="0.25">
      <c r="D77" s="194"/>
    </row>
    <row r="78" spans="4:4" s="112" customFormat="1" x14ac:dyDescent="0.25">
      <c r="D78" s="194"/>
    </row>
    <row r="79" spans="4:4" s="112" customFormat="1" x14ac:dyDescent="0.25">
      <c r="D79" s="194"/>
    </row>
    <row r="80" spans="4:4" s="112" customFormat="1" x14ac:dyDescent="0.25">
      <c r="D80" s="194"/>
    </row>
    <row r="81" spans="4:4" s="112" customFormat="1" x14ac:dyDescent="0.25">
      <c r="D81" s="194"/>
    </row>
    <row r="82" spans="4:4" s="112" customFormat="1" x14ac:dyDescent="0.25">
      <c r="D82" s="194"/>
    </row>
    <row r="83" spans="4:4" s="112" customFormat="1" x14ac:dyDescent="0.25">
      <c r="D83" s="194"/>
    </row>
    <row r="84" spans="4:4" s="112" customFormat="1" x14ac:dyDescent="0.25">
      <c r="D84" s="194"/>
    </row>
    <row r="85" spans="4:4" s="112" customFormat="1" x14ac:dyDescent="0.25">
      <c r="D85" s="194"/>
    </row>
    <row r="86" spans="4:4" s="112" customFormat="1" x14ac:dyDescent="0.25">
      <c r="D86" s="194"/>
    </row>
    <row r="87" spans="4:4" s="112" customFormat="1" x14ac:dyDescent="0.25">
      <c r="D87" s="194"/>
    </row>
    <row r="88" spans="4:4" s="112" customFormat="1" x14ac:dyDescent="0.25">
      <c r="D88" s="194"/>
    </row>
    <row r="89" spans="4:4" s="112" customFormat="1" x14ac:dyDescent="0.25">
      <c r="D89" s="194"/>
    </row>
    <row r="90" spans="4:4" s="112" customFormat="1" x14ac:dyDescent="0.25">
      <c r="D90" s="194"/>
    </row>
    <row r="91" spans="4:4" s="112" customFormat="1" x14ac:dyDescent="0.25">
      <c r="D91" s="194"/>
    </row>
    <row r="92" spans="4:4" s="112" customFormat="1" x14ac:dyDescent="0.25">
      <c r="D92" s="194"/>
    </row>
    <row r="93" spans="4:4" s="112" customFormat="1" x14ac:dyDescent="0.25">
      <c r="D93" s="194"/>
    </row>
    <row r="94" spans="4:4" s="112" customFormat="1" x14ac:dyDescent="0.25">
      <c r="D94" s="194"/>
    </row>
    <row r="95" spans="4:4" s="112" customFormat="1" x14ac:dyDescent="0.25">
      <c r="D95" s="194"/>
    </row>
    <row r="96" spans="4:4" s="112" customFormat="1" x14ac:dyDescent="0.25">
      <c r="D96" s="194"/>
    </row>
    <row r="97" spans="4:4" s="112" customFormat="1" x14ac:dyDescent="0.25">
      <c r="D97" s="194"/>
    </row>
    <row r="98" spans="4:4" s="112" customFormat="1" x14ac:dyDescent="0.25">
      <c r="D98" s="194"/>
    </row>
    <row r="99" spans="4:4" s="112" customFormat="1" x14ac:dyDescent="0.25">
      <c r="D99" s="194"/>
    </row>
    <row r="100" spans="4:4" s="112" customFormat="1" x14ac:dyDescent="0.25">
      <c r="D100" s="194"/>
    </row>
    <row r="101" spans="4:4" s="112" customFormat="1" x14ac:dyDescent="0.25">
      <c r="D101" s="194"/>
    </row>
    <row r="102" spans="4:4" s="112" customFormat="1" x14ac:dyDescent="0.25">
      <c r="D102" s="194"/>
    </row>
    <row r="103" spans="4:4" s="112" customFormat="1" x14ac:dyDescent="0.25">
      <c r="D103" s="194"/>
    </row>
    <row r="104" spans="4:4" s="112" customFormat="1" x14ac:dyDescent="0.25">
      <c r="D104" s="194"/>
    </row>
    <row r="105" spans="4:4" s="112" customFormat="1" x14ac:dyDescent="0.25">
      <c r="D105" s="194"/>
    </row>
    <row r="106" spans="4:4" s="112" customFormat="1" x14ac:dyDescent="0.25">
      <c r="D106" s="194"/>
    </row>
    <row r="107" spans="4:4" s="112" customFormat="1" x14ac:dyDescent="0.25">
      <c r="D107" s="194"/>
    </row>
    <row r="108" spans="4:4" s="112" customFormat="1" x14ac:dyDescent="0.25">
      <c r="D108" s="194"/>
    </row>
    <row r="109" spans="4:4" s="112" customFormat="1" x14ac:dyDescent="0.25">
      <c r="D109" s="194"/>
    </row>
    <row r="110" spans="4:4" s="112" customFormat="1" x14ac:dyDescent="0.25">
      <c r="D110" s="194"/>
    </row>
    <row r="111" spans="4:4" s="112" customFormat="1" x14ac:dyDescent="0.25">
      <c r="D111" s="194"/>
    </row>
    <row r="112" spans="4:4" s="112" customFormat="1" x14ac:dyDescent="0.25">
      <c r="D112" s="194"/>
    </row>
    <row r="113" spans="1:58" s="112" customFormat="1" x14ac:dyDescent="0.25">
      <c r="D113" s="194"/>
    </row>
    <row r="114" spans="1:58" s="112" customFormat="1" x14ac:dyDescent="0.25">
      <c r="D114" s="194"/>
    </row>
    <row r="115" spans="1:58" s="112" customFormat="1" x14ac:dyDescent="0.25">
      <c r="D115" s="194"/>
    </row>
    <row r="116" spans="1:58" s="112" customFormat="1" x14ac:dyDescent="0.25">
      <c r="D116" s="194"/>
    </row>
    <row r="117" spans="1:58" s="112" customFormat="1" x14ac:dyDescent="0.25">
      <c r="D117" s="194"/>
    </row>
    <row r="118" spans="1:58" s="112" customFormat="1" x14ac:dyDescent="0.25">
      <c r="D118" s="194"/>
    </row>
    <row r="119" spans="1:58" s="112" customFormat="1" x14ac:dyDescent="0.25">
      <c r="B119" s="195"/>
      <c r="C119" s="213"/>
      <c r="D119" s="194"/>
    </row>
    <row r="120" spans="1:58" s="112" customFormat="1" x14ac:dyDescent="0.25">
      <c r="B120" s="199"/>
      <c r="C120" s="214"/>
      <c r="D120" s="194"/>
    </row>
    <row r="121" spans="1:58" s="196" customFormat="1" x14ac:dyDescent="0.25">
      <c r="A121" s="112"/>
      <c r="B121" s="199"/>
      <c r="C121" s="214"/>
      <c r="D121" s="194"/>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95"/>
    </row>
  </sheetData>
  <sheetProtection algorithmName="SHA-512" hashValue="6qItWxIfI1AVxrIa/fhbqkVbYv0F3GmQRKcI8cfWJQaO0ea4/JELaSiGPBrFYaPQ4kgirC0XXZKJVUa3zZ7nrg==" saltValue="RVOiDjY6Ki/8oNjq4sR4dA==" spinCount="100000" sheet="1" objects="1" scenarios="1"/>
  <mergeCells count="11">
    <mergeCell ref="B32:C32"/>
    <mergeCell ref="B43:C43"/>
    <mergeCell ref="B29:C29"/>
    <mergeCell ref="B2:C2"/>
    <mergeCell ref="B26:C26"/>
    <mergeCell ref="B19:C19"/>
    <mergeCell ref="B14:C14"/>
    <mergeCell ref="B8:C8"/>
    <mergeCell ref="B4:C4"/>
    <mergeCell ref="B37:C37"/>
    <mergeCell ref="B40:C40"/>
  </mergeCells>
  <dataValidations count="3">
    <dataValidation type="list" allowBlank="1" showInputMessage="1" showErrorMessage="1" sqref="C10 C6 C16 C21:C22 C34 C36 C39 C42" xr:uid="{C4AC4F88-46FB-4E29-82E9-EEB66DED993B}">
      <formula1>$F$7:$F$8</formula1>
    </dataValidation>
    <dataValidation type="list" allowBlank="1" showInputMessage="1" showErrorMessage="1" sqref="C28 C31" xr:uid="{11B94F24-9E18-489F-9AEB-C46EDCF051EA}">
      <formula1>$F$7:$F$9</formula1>
    </dataValidation>
    <dataValidation allowBlank="1" showInputMessage="1" showErrorMessage="1" sqref="C23" xr:uid="{6FB2D720-F95C-436C-A574-E8114679DC2F}"/>
  </dataValidations>
  <hyperlinks>
    <hyperlink ref="C3" r:id="rId1" xr:uid="{2ACFEF66-BCBD-45FB-A59E-9367358698E2}"/>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05EC-4D72-4C02-B972-8AB8F680448B}">
  <sheetPr>
    <tabColor rgb="FF00A287"/>
  </sheetPr>
  <dimension ref="A1:AJ166"/>
  <sheetViews>
    <sheetView showGridLines="0" tabSelected="1" topLeftCell="A21" zoomScaleNormal="100" workbookViewId="0">
      <selection activeCell="C24" sqref="C24:E24"/>
    </sheetView>
  </sheetViews>
  <sheetFormatPr defaultColWidth="8.7109375" defaultRowHeight="15" x14ac:dyDescent="0.25"/>
  <cols>
    <col min="1" max="1" width="3.42578125" style="12" customWidth="1"/>
    <col min="2" max="2" width="52" style="6" customWidth="1"/>
    <col min="3" max="3" width="81.140625" style="6" customWidth="1"/>
    <col min="4" max="4" width="78.42578125" style="1" customWidth="1"/>
    <col min="5" max="5" width="21.7109375" style="5" customWidth="1"/>
    <col min="6" max="6" width="4" style="12" customWidth="1"/>
    <col min="7" max="35" width="8.7109375" style="12"/>
    <col min="36" max="36" width="8.7109375" style="6"/>
    <col min="37" max="16384" width="8.7109375" style="1"/>
  </cols>
  <sheetData>
    <row r="1" spans="1:36" s="12" customFormat="1" ht="15.75" thickBot="1" x14ac:dyDescent="0.3"/>
    <row r="2" spans="1:36" s="11" customFormat="1" ht="21" x14ac:dyDescent="0.35">
      <c r="A2" s="12"/>
      <c r="B2" s="260" t="s">
        <v>127</v>
      </c>
      <c r="C2" s="261"/>
      <c r="D2" s="261"/>
      <c r="E2" s="26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0"/>
    </row>
    <row r="3" spans="1:36" s="11" customFormat="1" hidden="1" x14ac:dyDescent="0.25">
      <c r="A3" s="12"/>
      <c r="B3" s="312" t="s">
        <v>209</v>
      </c>
      <c r="C3" s="313"/>
      <c r="D3" s="313"/>
      <c r="E3" s="314"/>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0"/>
    </row>
    <row r="4" spans="1:36" x14ac:dyDescent="0.25">
      <c r="B4" s="31" t="s">
        <v>28</v>
      </c>
      <c r="C4" s="21"/>
      <c r="D4" s="21"/>
      <c r="E4" s="32" t="s">
        <v>128</v>
      </c>
    </row>
    <row r="5" spans="1:36" ht="29.1" customHeight="1" thickBot="1" x14ac:dyDescent="0.3">
      <c r="B5" s="307" t="s">
        <v>129</v>
      </c>
      <c r="C5" s="308"/>
      <c r="D5" s="309"/>
      <c r="E5" s="33">
        <v>30</v>
      </c>
    </row>
    <row r="6" spans="1:36" ht="38.25" x14ac:dyDescent="0.25">
      <c r="B6" s="34" t="s">
        <v>212</v>
      </c>
      <c r="C6" s="235"/>
      <c r="D6" s="236"/>
      <c r="E6" s="311"/>
    </row>
    <row r="7" spans="1:36" ht="38.25" x14ac:dyDescent="0.25">
      <c r="B7" s="34" t="s">
        <v>213</v>
      </c>
      <c r="C7" s="237"/>
      <c r="D7" s="238"/>
      <c r="E7" s="239"/>
    </row>
    <row r="8" spans="1:36" ht="38.25" x14ac:dyDescent="0.25">
      <c r="B8" s="34" t="s">
        <v>214</v>
      </c>
      <c r="C8" s="237"/>
      <c r="D8" s="238"/>
      <c r="E8" s="239"/>
    </row>
    <row r="9" spans="1:36" ht="38.25" x14ac:dyDescent="0.25">
      <c r="B9" s="34" t="s">
        <v>215</v>
      </c>
      <c r="C9" s="237"/>
      <c r="D9" s="238"/>
      <c r="E9" s="239"/>
    </row>
    <row r="10" spans="1:36" ht="38.25" x14ac:dyDescent="0.25">
      <c r="B10" s="34" t="s">
        <v>216</v>
      </c>
      <c r="C10" s="237"/>
      <c r="D10" s="238"/>
      <c r="E10" s="239"/>
    </row>
    <row r="11" spans="1:36" ht="38.25" x14ac:dyDescent="0.25">
      <c r="B11" s="34" t="s">
        <v>217</v>
      </c>
      <c r="C11" s="237"/>
      <c r="D11" s="238"/>
      <c r="E11" s="239"/>
    </row>
    <row r="12" spans="1:36" ht="38.25" x14ac:dyDescent="0.25">
      <c r="B12" s="34" t="s">
        <v>218</v>
      </c>
      <c r="C12" s="237"/>
      <c r="D12" s="238"/>
      <c r="E12" s="239"/>
    </row>
    <row r="13" spans="1:36" ht="38.25" x14ac:dyDescent="0.25">
      <c r="B13" s="34" t="s">
        <v>219</v>
      </c>
      <c r="C13" s="237"/>
      <c r="D13" s="238"/>
      <c r="E13" s="239"/>
    </row>
    <row r="14" spans="1:36" ht="38.25" x14ac:dyDescent="0.25">
      <c r="B14" s="34" t="s">
        <v>220</v>
      </c>
      <c r="C14" s="237"/>
      <c r="D14" s="238"/>
      <c r="E14" s="239"/>
    </row>
    <row r="15" spans="1:36" ht="39" thickBot="1" x14ac:dyDescent="0.3">
      <c r="B15" s="34" t="s">
        <v>221</v>
      </c>
      <c r="C15" s="240"/>
      <c r="D15" s="241"/>
      <c r="E15" s="310"/>
    </row>
    <row r="16" spans="1:36" x14ac:dyDescent="0.25">
      <c r="B16" s="35"/>
      <c r="C16" s="10"/>
      <c r="D16" s="11"/>
      <c r="E16" s="36"/>
    </row>
    <row r="17" spans="1:36" x14ac:dyDescent="0.25">
      <c r="B17" s="31" t="s">
        <v>29</v>
      </c>
      <c r="C17" s="21"/>
      <c r="D17" s="21"/>
      <c r="E17" s="32" t="s">
        <v>128</v>
      </c>
    </row>
    <row r="18" spans="1:36" ht="35.1" customHeight="1" thickBot="1" x14ac:dyDescent="0.3">
      <c r="B18" s="307" t="s">
        <v>130</v>
      </c>
      <c r="C18" s="308"/>
      <c r="D18" s="309"/>
      <c r="E18" s="33">
        <v>30</v>
      </c>
    </row>
    <row r="19" spans="1:36" ht="51" x14ac:dyDescent="0.25">
      <c r="B19" s="34" t="s">
        <v>222</v>
      </c>
      <c r="C19" s="235"/>
      <c r="D19" s="236"/>
      <c r="E19" s="311"/>
    </row>
    <row r="20" spans="1:36" ht="38.25" x14ac:dyDescent="0.25">
      <c r="B20" s="34" t="s">
        <v>223</v>
      </c>
      <c r="C20" s="237"/>
      <c r="D20" s="238"/>
      <c r="E20" s="239"/>
    </row>
    <row r="21" spans="1:36" ht="51" x14ac:dyDescent="0.25">
      <c r="B21" s="34" t="s">
        <v>224</v>
      </c>
      <c r="C21" s="237"/>
      <c r="D21" s="238"/>
      <c r="E21" s="239"/>
    </row>
    <row r="22" spans="1:36" ht="38.25" x14ac:dyDescent="0.25">
      <c r="B22" s="34" t="s">
        <v>225</v>
      </c>
      <c r="C22" s="237"/>
      <c r="D22" s="238"/>
      <c r="E22" s="239"/>
    </row>
    <row r="23" spans="1:36" ht="38.25" x14ac:dyDescent="0.25">
      <c r="B23" s="34" t="s">
        <v>226</v>
      </c>
      <c r="C23" s="237"/>
      <c r="D23" s="238"/>
      <c r="E23" s="239"/>
    </row>
    <row r="24" spans="1:36" ht="38.25" x14ac:dyDescent="0.25">
      <c r="B24" s="34" t="s">
        <v>227</v>
      </c>
      <c r="C24" s="237"/>
      <c r="D24" s="238"/>
      <c r="E24" s="239"/>
    </row>
    <row r="25" spans="1:36" ht="38.25" x14ac:dyDescent="0.25">
      <c r="B25" s="34" t="s">
        <v>228</v>
      </c>
      <c r="C25" s="237"/>
      <c r="D25" s="238"/>
      <c r="E25" s="239"/>
    </row>
    <row r="26" spans="1:36" ht="25.5" x14ac:dyDescent="0.25">
      <c r="B26" s="34" t="s">
        <v>249</v>
      </c>
      <c r="C26" s="237"/>
      <c r="D26" s="238"/>
      <c r="E26" s="239"/>
    </row>
    <row r="27" spans="1:36" ht="25.5" x14ac:dyDescent="0.25">
      <c r="B27" s="34" t="s">
        <v>229</v>
      </c>
      <c r="C27" s="237"/>
      <c r="D27" s="238"/>
      <c r="E27" s="239"/>
    </row>
    <row r="28" spans="1:36" ht="39" thickBot="1" x14ac:dyDescent="0.3">
      <c r="B28" s="34" t="s">
        <v>230</v>
      </c>
      <c r="C28" s="240"/>
      <c r="D28" s="241"/>
      <c r="E28" s="310"/>
    </row>
    <row r="29" spans="1:36" x14ac:dyDescent="0.25">
      <c r="B29" s="37"/>
      <c r="C29" s="99"/>
      <c r="D29" s="19"/>
      <c r="E29" s="38"/>
    </row>
    <row r="30" spans="1:36" x14ac:dyDescent="0.25">
      <c r="B30" s="31" t="s">
        <v>30</v>
      </c>
      <c r="C30" s="21"/>
      <c r="D30" s="21"/>
      <c r="E30" s="32" t="s">
        <v>128</v>
      </c>
    </row>
    <row r="31" spans="1:36" x14ac:dyDescent="0.25">
      <c r="B31" s="307" t="s">
        <v>131</v>
      </c>
      <c r="C31" s="308"/>
      <c r="D31" s="309"/>
      <c r="E31" s="39">
        <v>30</v>
      </c>
      <c r="F31" s="16"/>
    </row>
    <row r="32" spans="1:36" s="93" customFormat="1" ht="55.5" customHeight="1" x14ac:dyDescent="0.25">
      <c r="A32" s="83"/>
      <c r="B32" s="46" t="s">
        <v>132</v>
      </c>
      <c r="C32" s="238"/>
      <c r="D32" s="238"/>
      <c r="E32" s="239"/>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92"/>
    </row>
    <row r="33" spans="1:36" s="93" customFormat="1" ht="28.5" customHeight="1" x14ac:dyDescent="0.25">
      <c r="A33" s="83"/>
      <c r="B33" s="46" t="s">
        <v>133</v>
      </c>
      <c r="C33" s="238"/>
      <c r="D33" s="238"/>
      <c r="E33" s="239"/>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92"/>
    </row>
    <row r="34" spans="1:36" s="93" customFormat="1" ht="28.5" customHeight="1" x14ac:dyDescent="0.25">
      <c r="A34" s="83"/>
      <c r="B34" s="46" t="s">
        <v>134</v>
      </c>
      <c r="C34" s="318"/>
      <c r="D34" s="318"/>
      <c r="E34" s="319"/>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92"/>
    </row>
    <row r="35" spans="1:36" s="93" customFormat="1" ht="28.5" customHeight="1" x14ac:dyDescent="0.25">
      <c r="A35" s="83" t="s">
        <v>135</v>
      </c>
      <c r="B35" s="100" t="e">
        <f>"Value for money: "&amp;_xlfn.CONCAT('A. Project Details'!C40:D40,"€/kWh, ")&amp;_xlfn.CONCAT('A. Project Details'!F40,"€/kgCO2")</f>
        <v>#DIV/0!</v>
      </c>
      <c r="C35" s="104" t="str">
        <f>"Predicted savings: "&amp;_xlfn.CONCAT("Energy savings: ",'A. Project Details'!C33:D33,"kWh")&amp;_xlfn.CONCAT(", Emission savings: ",'A. Project Details'!E33,"kgCO2")&amp;_xlfn.CONCAT(", Cost savings: €",'A. Project Details'!F33)</f>
        <v>Predicted savings: Energy savings: 0kWh, Emission savings: 0kgCO2, Cost savings: €0</v>
      </c>
      <c r="D35" s="104" t="e">
        <f>"Percentage savings: "&amp;_xlfn.CONCAT("Energy savings: ",'A. Project Details'!C36:D36)&amp;_xlfn.CONCAT(", Emission savings: ",'A. Project Details'!E38)&amp;_xlfn.CONCAT(", Cost savings: ",'A. Project Details'!F38)</f>
        <v>#DIV/0!</v>
      </c>
      <c r="E35" s="105" t="e">
        <f>_xlfn.CONCAT("SPB: ",'A. Project Details'!F54)</f>
        <v>#DIV/0!</v>
      </c>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92"/>
    </row>
    <row r="36" spans="1:36" x14ac:dyDescent="0.25">
      <c r="B36" s="37"/>
      <c r="C36" s="99"/>
      <c r="D36" s="19"/>
      <c r="E36" s="38"/>
    </row>
    <row r="37" spans="1:36" x14ac:dyDescent="0.25">
      <c r="B37" s="31" t="s">
        <v>31</v>
      </c>
      <c r="C37" s="21"/>
      <c r="D37" s="21"/>
      <c r="E37" s="32" t="s">
        <v>128</v>
      </c>
    </row>
    <row r="38" spans="1:36" ht="15.75" thickBot="1" x14ac:dyDescent="0.3">
      <c r="B38" s="307" t="s">
        <v>131</v>
      </c>
      <c r="C38" s="308"/>
      <c r="D38" s="309"/>
      <c r="E38" s="135">
        <v>10</v>
      </c>
      <c r="F38" s="16"/>
    </row>
    <row r="39" spans="1:36" ht="24.75" customHeight="1" x14ac:dyDescent="0.25">
      <c r="B39" s="46" t="s">
        <v>136</v>
      </c>
      <c r="C39" s="235"/>
      <c r="D39" s="236"/>
      <c r="E39" s="311"/>
    </row>
    <row r="40" spans="1:36" ht="31.5" customHeight="1" x14ac:dyDescent="0.25">
      <c r="B40" s="46" t="s">
        <v>137</v>
      </c>
      <c r="C40" s="237"/>
      <c r="D40" s="238"/>
      <c r="E40" s="239"/>
    </row>
    <row r="41" spans="1:36" ht="50.25" customHeight="1" thickBot="1" x14ac:dyDescent="0.3">
      <c r="B41" s="46" t="s">
        <v>138</v>
      </c>
      <c r="C41" s="240"/>
      <c r="D41" s="241"/>
      <c r="E41" s="310"/>
    </row>
    <row r="42" spans="1:36" s="7" customFormat="1" ht="15.75" thickBot="1" x14ac:dyDescent="0.3">
      <c r="A42" s="12"/>
      <c r="B42" s="315" t="s">
        <v>210</v>
      </c>
      <c r="C42" s="316"/>
      <c r="D42" s="316"/>
      <c r="E42" s="317"/>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8"/>
    </row>
    <row r="43" spans="1:36" s="12" customFormat="1" x14ac:dyDescent="0.25"/>
    <row r="44" spans="1:36" s="12" customFormat="1" x14ac:dyDescent="0.25"/>
    <row r="45" spans="1:36" s="12" customFormat="1" x14ac:dyDescent="0.25"/>
    <row r="46" spans="1:36" s="12" customFormat="1" x14ac:dyDescent="0.25"/>
    <row r="47" spans="1:36" s="12" customFormat="1" x14ac:dyDescent="0.25"/>
    <row r="48" spans="1:36"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pans="1:36" s="12" customFormat="1" x14ac:dyDescent="0.25"/>
    <row r="162" spans="1:36" s="12" customFormat="1" x14ac:dyDescent="0.25"/>
    <row r="163" spans="1:36" s="12" customFormat="1" x14ac:dyDescent="0.25"/>
    <row r="164" spans="1:36" s="12" customFormat="1" x14ac:dyDescent="0.25"/>
    <row r="165" spans="1:36" s="12" customFormat="1" x14ac:dyDescent="0.25"/>
    <row r="166" spans="1:36" s="11" customFormat="1" x14ac:dyDescent="0.25">
      <c r="A166" s="12"/>
      <c r="B166" s="10"/>
      <c r="C166" s="10"/>
      <c r="E166" s="9"/>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0"/>
    </row>
  </sheetData>
  <mergeCells count="33">
    <mergeCell ref="C27:E27"/>
    <mergeCell ref="C28:E28"/>
    <mergeCell ref="C32:E32"/>
    <mergeCell ref="C33:E33"/>
    <mergeCell ref="C34:E34"/>
    <mergeCell ref="C22:E22"/>
    <mergeCell ref="C23:E23"/>
    <mergeCell ref="C24:E24"/>
    <mergeCell ref="C25:E25"/>
    <mergeCell ref="C26:E26"/>
    <mergeCell ref="B42:E42"/>
    <mergeCell ref="B38:D38"/>
    <mergeCell ref="B31:D31"/>
    <mergeCell ref="C39:E39"/>
    <mergeCell ref="C40:E40"/>
    <mergeCell ref="C41:E41"/>
    <mergeCell ref="B2:E2"/>
    <mergeCell ref="C6:E6"/>
    <mergeCell ref="C7:E7"/>
    <mergeCell ref="C8:E8"/>
    <mergeCell ref="C9:E9"/>
    <mergeCell ref="C10:E10"/>
    <mergeCell ref="C11:E11"/>
    <mergeCell ref="C12:E12"/>
    <mergeCell ref="B3:E3"/>
    <mergeCell ref="B5:D5"/>
    <mergeCell ref="C20:E20"/>
    <mergeCell ref="C21:E21"/>
    <mergeCell ref="B18:D18"/>
    <mergeCell ref="C13:E13"/>
    <mergeCell ref="C14:E14"/>
    <mergeCell ref="C15:E15"/>
    <mergeCell ref="C19:E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A6DD-29E9-46AB-B5D9-73688A8EB6FC}">
  <sheetPr>
    <tabColor rgb="FFC70063"/>
  </sheetPr>
  <dimension ref="B1:T46"/>
  <sheetViews>
    <sheetView zoomScaleNormal="100" workbookViewId="0">
      <selection activeCell="E33" sqref="E33"/>
    </sheetView>
  </sheetViews>
  <sheetFormatPr defaultColWidth="9.140625" defaultRowHeight="15" x14ac:dyDescent="0.25"/>
  <cols>
    <col min="1" max="1" width="3.5703125" style="12" customWidth="1"/>
    <col min="2" max="2" width="5" style="12" customWidth="1"/>
    <col min="3" max="3" width="39.7109375" style="12" customWidth="1"/>
    <col min="4" max="4" width="27.85546875" style="12" customWidth="1"/>
    <col min="5" max="5" width="35.28515625" style="12" customWidth="1"/>
    <col min="6" max="6" width="9.5703125" style="12" customWidth="1"/>
    <col min="7" max="7" width="15" style="12" bestFit="1" customWidth="1"/>
    <col min="8" max="8" width="14.7109375" style="12" bestFit="1" customWidth="1"/>
    <col min="9" max="9" width="14.7109375" style="12" customWidth="1"/>
    <col min="10" max="10" width="43.28515625" style="12" customWidth="1"/>
    <col min="11" max="11" width="9.140625" style="12"/>
    <col min="12" max="12" width="24.85546875" style="12" hidden="1" customWidth="1"/>
    <col min="13" max="13" width="9.140625" style="12" hidden="1" customWidth="1"/>
    <col min="14" max="14" width="44.42578125" style="12" hidden="1" customWidth="1"/>
    <col min="15" max="18" width="9.140625" style="12" hidden="1" customWidth="1"/>
    <col min="19" max="16384" width="9.140625" style="12"/>
  </cols>
  <sheetData>
    <row r="1" spans="2:20" ht="15.75" thickBot="1" x14ac:dyDescent="0.3">
      <c r="O1" s="12">
        <v>1</v>
      </c>
      <c r="P1" s="12">
        <v>2</v>
      </c>
      <c r="Q1" s="12">
        <v>3</v>
      </c>
    </row>
    <row r="2" spans="2:20" ht="15.75" x14ac:dyDescent="0.25">
      <c r="B2" s="76" t="s">
        <v>139</v>
      </c>
      <c r="C2" s="77"/>
      <c r="D2" s="77"/>
      <c r="E2" s="77"/>
      <c r="F2" s="78"/>
      <c r="M2" s="12" t="s">
        <v>140</v>
      </c>
      <c r="N2" s="12" t="s">
        <v>141</v>
      </c>
      <c r="O2" s="12" t="s">
        <v>142</v>
      </c>
      <c r="P2" s="67" t="s">
        <v>143</v>
      </c>
      <c r="Q2" s="67" t="s">
        <v>144</v>
      </c>
      <c r="R2" s="67"/>
      <c r="S2" s="67"/>
      <c r="T2" s="67"/>
    </row>
    <row r="3" spans="2:20" x14ac:dyDescent="0.25">
      <c r="B3" s="72" t="s">
        <v>140</v>
      </c>
      <c r="C3" s="68" t="s">
        <v>9</v>
      </c>
      <c r="D3" s="68" t="s">
        <v>145</v>
      </c>
      <c r="E3" s="324" t="s">
        <v>146</v>
      </c>
      <c r="F3" s="325"/>
      <c r="L3" s="12">
        <v>1</v>
      </c>
      <c r="M3" s="67" t="s">
        <v>147</v>
      </c>
      <c r="N3" s="83" t="s">
        <v>148</v>
      </c>
      <c r="O3" s="67">
        <v>85</v>
      </c>
      <c r="P3" s="67">
        <v>95</v>
      </c>
      <c r="Q3" s="67">
        <v>100</v>
      </c>
      <c r="R3" s="67"/>
      <c r="S3" s="67"/>
      <c r="T3" s="67"/>
    </row>
    <row r="4" spans="2:20" ht="37.5" customHeight="1" x14ac:dyDescent="0.25">
      <c r="B4" s="73" t="s">
        <v>149</v>
      </c>
      <c r="C4" s="69" t="s">
        <v>150</v>
      </c>
      <c r="D4" s="131"/>
      <c r="E4" s="326"/>
      <c r="F4" s="327"/>
      <c r="L4" s="12">
        <v>2</v>
      </c>
      <c r="M4" s="67" t="s">
        <v>147</v>
      </c>
      <c r="N4" s="83" t="s">
        <v>151</v>
      </c>
      <c r="O4" s="67">
        <v>65</v>
      </c>
      <c r="P4" s="67">
        <v>75</v>
      </c>
      <c r="Q4" s="67">
        <v>85</v>
      </c>
      <c r="R4" s="67"/>
      <c r="S4" s="67"/>
      <c r="T4" s="67"/>
    </row>
    <row r="5" spans="2:20" ht="37.5" customHeight="1" x14ac:dyDescent="0.25">
      <c r="B5" s="74" t="s">
        <v>152</v>
      </c>
      <c r="C5" s="70" t="s">
        <v>153</v>
      </c>
      <c r="D5" s="131"/>
      <c r="E5" s="328"/>
      <c r="F5" s="329"/>
      <c r="L5" s="12">
        <v>3</v>
      </c>
      <c r="M5" s="67" t="s">
        <v>147</v>
      </c>
      <c r="N5" s="83" t="s">
        <v>154</v>
      </c>
      <c r="O5" s="67">
        <v>45</v>
      </c>
      <c r="P5" s="67">
        <v>55</v>
      </c>
      <c r="Q5" s="67">
        <v>65</v>
      </c>
      <c r="R5" s="67"/>
      <c r="S5" s="67"/>
      <c r="T5" s="67"/>
    </row>
    <row r="6" spans="2:20" ht="37.5" customHeight="1" x14ac:dyDescent="0.25">
      <c r="B6" s="74" t="s">
        <v>155</v>
      </c>
      <c r="C6" s="70" t="s">
        <v>156</v>
      </c>
      <c r="D6" s="131"/>
      <c r="E6" s="328"/>
      <c r="F6" s="329"/>
      <c r="L6" s="12">
        <v>4</v>
      </c>
      <c r="M6" s="67" t="s">
        <v>147</v>
      </c>
      <c r="N6" s="83" t="s">
        <v>157</v>
      </c>
      <c r="O6" s="67">
        <v>25</v>
      </c>
      <c r="P6" s="67">
        <v>35</v>
      </c>
      <c r="Q6" s="67">
        <v>45</v>
      </c>
      <c r="R6" s="67"/>
      <c r="S6" s="67"/>
      <c r="T6" s="67"/>
    </row>
    <row r="7" spans="2:20" ht="37.5" customHeight="1" x14ac:dyDescent="0.25">
      <c r="B7" s="74" t="s">
        <v>158</v>
      </c>
      <c r="C7" s="70" t="s">
        <v>159</v>
      </c>
      <c r="D7" s="131"/>
      <c r="E7" s="328"/>
      <c r="F7" s="329"/>
      <c r="L7" s="12">
        <v>5</v>
      </c>
      <c r="M7" s="67" t="s">
        <v>147</v>
      </c>
      <c r="N7" s="83" t="s">
        <v>160</v>
      </c>
      <c r="O7" s="67">
        <v>0</v>
      </c>
      <c r="P7" s="67">
        <v>0</v>
      </c>
      <c r="Q7" s="67">
        <v>0</v>
      </c>
      <c r="R7" s="67"/>
      <c r="S7" s="67"/>
      <c r="T7" s="67"/>
    </row>
    <row r="8" spans="2:20" ht="37.5" customHeight="1" thickBot="1" x14ac:dyDescent="0.3">
      <c r="B8" s="75" t="s">
        <v>161</v>
      </c>
      <c r="C8" s="71" t="s">
        <v>162</v>
      </c>
      <c r="D8" s="131"/>
      <c r="E8" s="332"/>
      <c r="F8" s="333"/>
    </row>
    <row r="9" spans="2:20" ht="15.75" thickBot="1" x14ac:dyDescent="0.3">
      <c r="B9" s="330" t="s">
        <v>163</v>
      </c>
      <c r="C9" s="331"/>
      <c r="D9" s="340"/>
      <c r="E9" s="340"/>
      <c r="F9" s="341"/>
      <c r="L9" s="67"/>
      <c r="M9" s="12" t="s">
        <v>140</v>
      </c>
      <c r="N9" s="12" t="s">
        <v>164</v>
      </c>
      <c r="O9" s="12" t="s">
        <v>142</v>
      </c>
      <c r="P9" s="67" t="s">
        <v>143</v>
      </c>
      <c r="Q9" s="67" t="s">
        <v>144</v>
      </c>
    </row>
    <row r="10" spans="2:20" ht="20.25" customHeight="1" thickBot="1" x14ac:dyDescent="0.3">
      <c r="M10" s="67" t="s">
        <v>165</v>
      </c>
      <c r="N10" s="83" t="s">
        <v>166</v>
      </c>
      <c r="O10" s="67">
        <v>85</v>
      </c>
      <c r="P10" s="67">
        <v>95</v>
      </c>
      <c r="Q10" s="67">
        <v>100</v>
      </c>
      <c r="R10" s="67"/>
      <c r="S10" s="67"/>
      <c r="T10" s="67"/>
    </row>
    <row r="11" spans="2:20" ht="15.75" x14ac:dyDescent="0.25">
      <c r="B11" s="76" t="s">
        <v>167</v>
      </c>
      <c r="C11" s="77"/>
      <c r="D11" s="77"/>
      <c r="E11" s="77"/>
      <c r="F11" s="77"/>
      <c r="G11" s="77"/>
      <c r="H11" s="77"/>
      <c r="I11" s="77"/>
      <c r="J11" s="78"/>
      <c r="M11" s="67" t="s">
        <v>165</v>
      </c>
      <c r="N11" s="83" t="s">
        <v>168</v>
      </c>
      <c r="O11" s="67">
        <v>65</v>
      </c>
      <c r="P11" s="67">
        <v>75</v>
      </c>
      <c r="Q11" s="67">
        <v>85</v>
      </c>
      <c r="R11" s="67"/>
      <c r="S11" s="67"/>
      <c r="T11" s="67"/>
    </row>
    <row r="12" spans="2:20" x14ac:dyDescent="0.25">
      <c r="B12" s="94" t="s">
        <v>140</v>
      </c>
      <c r="C12" s="95" t="s">
        <v>169</v>
      </c>
      <c r="D12" s="334" t="s">
        <v>141</v>
      </c>
      <c r="E12" s="335"/>
      <c r="F12" s="95" t="s">
        <v>170</v>
      </c>
      <c r="G12" s="95" t="s">
        <v>171</v>
      </c>
      <c r="H12" s="95" t="s">
        <v>172</v>
      </c>
      <c r="I12" s="96" t="s">
        <v>145</v>
      </c>
      <c r="J12" s="97" t="s">
        <v>146</v>
      </c>
      <c r="M12" s="67" t="s">
        <v>165</v>
      </c>
      <c r="N12" s="83" t="s">
        <v>173</v>
      </c>
      <c r="O12" s="67">
        <v>45</v>
      </c>
      <c r="P12" s="67">
        <v>55</v>
      </c>
      <c r="Q12" s="67">
        <v>65</v>
      </c>
      <c r="R12" s="67"/>
      <c r="S12" s="67"/>
      <c r="T12" s="67"/>
    </row>
    <row r="13" spans="2:20" ht="37.5" customHeight="1" x14ac:dyDescent="0.25">
      <c r="B13" s="84" t="s">
        <v>147</v>
      </c>
      <c r="C13" s="69" t="s">
        <v>174</v>
      </c>
      <c r="D13" s="336"/>
      <c r="E13" s="337"/>
      <c r="F13" s="132"/>
      <c r="G13" s="79">
        <v>30</v>
      </c>
      <c r="H13" s="79" t="e">
        <f>INDEX(N2:Q7,MATCH(D13,N2:N7,0),MATCH(F13,N2:Q2,0))</f>
        <v>#N/A</v>
      </c>
      <c r="I13" s="98" t="e">
        <f>(H13*G13)/100</f>
        <v>#N/A</v>
      </c>
      <c r="J13" s="167"/>
      <c r="M13" s="67" t="s">
        <v>165</v>
      </c>
      <c r="N13" s="83" t="s">
        <v>175</v>
      </c>
      <c r="O13" s="67">
        <v>25</v>
      </c>
      <c r="P13" s="67">
        <v>35</v>
      </c>
      <c r="Q13" s="67">
        <v>45</v>
      </c>
      <c r="R13" s="67"/>
      <c r="S13" s="67"/>
      <c r="T13" s="67"/>
    </row>
    <row r="14" spans="2:20" ht="37.5" customHeight="1" x14ac:dyDescent="0.25">
      <c r="B14" s="85" t="s">
        <v>165</v>
      </c>
      <c r="C14" s="70" t="s">
        <v>176</v>
      </c>
      <c r="D14" s="338"/>
      <c r="E14" s="339"/>
      <c r="F14" s="133"/>
      <c r="G14" s="81">
        <v>30</v>
      </c>
      <c r="H14" s="79" t="e">
        <f>INDEX(N9:Q14,MATCH(D14,N9:N14,0),MATCH(F14,N9:Q9,0))</f>
        <v>#N/A</v>
      </c>
      <c r="I14" s="98" t="e">
        <f t="shared" ref="I14:I16" si="0">(H14*G14)/100</f>
        <v>#N/A</v>
      </c>
      <c r="J14" s="168"/>
      <c r="M14" s="67" t="s">
        <v>165</v>
      </c>
      <c r="N14" s="83" t="s">
        <v>160</v>
      </c>
      <c r="O14" s="67">
        <v>0</v>
      </c>
      <c r="P14" s="67">
        <v>0</v>
      </c>
      <c r="Q14" s="67">
        <v>0</v>
      </c>
      <c r="R14" s="67"/>
      <c r="S14" s="67"/>
      <c r="T14" s="67"/>
    </row>
    <row r="15" spans="2:20" ht="37.5" customHeight="1" x14ac:dyDescent="0.25">
      <c r="B15" s="85" t="s">
        <v>177</v>
      </c>
      <c r="C15" s="70" t="s">
        <v>178</v>
      </c>
      <c r="D15" s="338"/>
      <c r="E15" s="339"/>
      <c r="F15" s="133"/>
      <c r="G15" s="81">
        <v>30</v>
      </c>
      <c r="H15" s="79" t="e">
        <f>INDEX(N16:Q21,MATCH(D15,N16:N21,0),MATCH(F15,N16:Q16,0))</f>
        <v>#N/A</v>
      </c>
      <c r="I15" s="98" t="e">
        <f t="shared" si="0"/>
        <v>#N/A</v>
      </c>
      <c r="J15" s="168"/>
    </row>
    <row r="16" spans="2:20" ht="37.5" customHeight="1" thickBot="1" x14ac:dyDescent="0.3">
      <c r="B16" s="86" t="s">
        <v>179</v>
      </c>
      <c r="C16" s="80" t="s">
        <v>180</v>
      </c>
      <c r="D16" s="320"/>
      <c r="E16" s="321"/>
      <c r="F16" s="134"/>
      <c r="G16" s="82">
        <v>10</v>
      </c>
      <c r="H16" s="79" t="e">
        <f>INDEX(N25:Q30,MATCH(D16,N25:N30,0),MATCH(F16,N25:Q25,0))</f>
        <v>#N/A</v>
      </c>
      <c r="I16" s="98" t="e">
        <f t="shared" si="0"/>
        <v>#N/A</v>
      </c>
      <c r="J16" s="169"/>
      <c r="M16" s="12" t="s">
        <v>140</v>
      </c>
      <c r="N16" s="12" t="s">
        <v>164</v>
      </c>
      <c r="O16" s="12" t="s">
        <v>142</v>
      </c>
      <c r="P16" s="67" t="s">
        <v>143</v>
      </c>
      <c r="Q16" s="67" t="s">
        <v>144</v>
      </c>
    </row>
    <row r="17" spans="2:20" ht="15.75" thickBot="1" x14ac:dyDescent="0.3">
      <c r="B17" s="322" t="s">
        <v>163</v>
      </c>
      <c r="C17" s="323"/>
      <c r="D17" s="340"/>
      <c r="E17" s="340"/>
      <c r="F17" s="340"/>
      <c r="G17" s="340"/>
      <c r="H17" s="340"/>
      <c r="I17" s="340"/>
      <c r="J17" s="341"/>
      <c r="M17" s="67" t="s">
        <v>177</v>
      </c>
      <c r="N17" s="83" t="s">
        <v>181</v>
      </c>
      <c r="O17" s="67">
        <v>85</v>
      </c>
      <c r="P17" s="67">
        <v>95</v>
      </c>
      <c r="Q17" s="67">
        <v>100</v>
      </c>
      <c r="R17" s="67"/>
      <c r="S17" s="67"/>
      <c r="T17" s="67"/>
    </row>
    <row r="18" spans="2:20" ht="15.75" thickBot="1" x14ac:dyDescent="0.3">
      <c r="B18" s="44"/>
      <c r="C18" s="44"/>
      <c r="M18" s="67" t="s">
        <v>177</v>
      </c>
      <c r="N18" s="83" t="s">
        <v>182</v>
      </c>
      <c r="O18" s="67">
        <v>65</v>
      </c>
      <c r="P18" s="67">
        <v>75</v>
      </c>
      <c r="Q18" s="67">
        <v>85</v>
      </c>
      <c r="R18" s="67"/>
      <c r="S18" s="67"/>
      <c r="T18" s="67"/>
    </row>
    <row r="19" spans="2:20" ht="15.75" x14ac:dyDescent="0.25">
      <c r="B19" s="342" t="s">
        <v>183</v>
      </c>
      <c r="C19" s="343"/>
      <c r="D19" s="343"/>
      <c r="E19" s="343"/>
      <c r="F19" s="343"/>
      <c r="G19" s="344"/>
      <c r="M19" s="67" t="s">
        <v>177</v>
      </c>
      <c r="N19" s="83" t="s">
        <v>184</v>
      </c>
      <c r="O19" s="67">
        <v>45</v>
      </c>
      <c r="P19" s="67">
        <v>55</v>
      </c>
      <c r="Q19" s="67">
        <v>65</v>
      </c>
      <c r="R19" s="67"/>
      <c r="S19" s="67"/>
      <c r="T19" s="67"/>
    </row>
    <row r="20" spans="2:20" x14ac:dyDescent="0.25">
      <c r="B20" s="355" t="s">
        <v>185</v>
      </c>
      <c r="C20" s="356"/>
      <c r="D20" s="87" t="e">
        <f>SUM(I13:I16)</f>
        <v>#N/A</v>
      </c>
      <c r="E20" s="88" t="s">
        <v>186</v>
      </c>
      <c r="F20" s="345" t="e">
        <f>IF(D20&gt;=65,"Yes","No")</f>
        <v>#N/A</v>
      </c>
      <c r="G20" s="346"/>
      <c r="M20" s="67" t="s">
        <v>177</v>
      </c>
      <c r="N20" s="83" t="s">
        <v>187</v>
      </c>
      <c r="O20" s="67">
        <v>25</v>
      </c>
      <c r="P20" s="67">
        <v>35</v>
      </c>
      <c r="Q20" s="67">
        <v>45</v>
      </c>
      <c r="R20" s="67"/>
      <c r="S20" s="67"/>
      <c r="T20" s="67"/>
    </row>
    <row r="21" spans="2:20" x14ac:dyDescent="0.25">
      <c r="B21" s="355" t="s">
        <v>188</v>
      </c>
      <c r="C21" s="356"/>
      <c r="D21" s="352"/>
      <c r="E21" s="353"/>
      <c r="F21" s="353"/>
      <c r="G21" s="354"/>
    </row>
    <row r="22" spans="2:20" x14ac:dyDescent="0.25">
      <c r="B22" s="350" t="s">
        <v>189</v>
      </c>
      <c r="C22" s="351"/>
      <c r="D22" s="352"/>
      <c r="E22" s="353"/>
      <c r="F22" s="353"/>
      <c r="G22" s="354"/>
    </row>
    <row r="23" spans="2:20" ht="15" customHeight="1" thickBot="1" x14ac:dyDescent="0.3">
      <c r="B23" s="357" t="s">
        <v>190</v>
      </c>
      <c r="C23" s="358"/>
      <c r="D23" s="347"/>
      <c r="E23" s="348"/>
      <c r="F23" s="348"/>
      <c r="G23" s="349"/>
    </row>
    <row r="24" spans="2:20" ht="15" customHeight="1" x14ac:dyDescent="0.25"/>
    <row r="25" spans="2:20" x14ac:dyDescent="0.25">
      <c r="M25" s="12" t="s">
        <v>140</v>
      </c>
      <c r="N25" s="12" t="s">
        <v>164</v>
      </c>
      <c r="O25" s="12" t="s">
        <v>142</v>
      </c>
      <c r="P25" s="67" t="s">
        <v>143</v>
      </c>
      <c r="Q25" s="67" t="s">
        <v>144</v>
      </c>
    </row>
    <row r="26" spans="2:20" x14ac:dyDescent="0.25">
      <c r="M26" s="67" t="s">
        <v>179</v>
      </c>
      <c r="N26" s="83" t="s">
        <v>191</v>
      </c>
      <c r="O26" s="67">
        <v>85</v>
      </c>
      <c r="P26" s="67">
        <v>95</v>
      </c>
      <c r="Q26" s="67">
        <v>100</v>
      </c>
      <c r="R26" s="67"/>
      <c r="S26" s="67"/>
      <c r="T26" s="67"/>
    </row>
    <row r="27" spans="2:20" x14ac:dyDescent="0.25">
      <c r="M27" s="67" t="s">
        <v>179</v>
      </c>
      <c r="N27" s="83" t="s">
        <v>192</v>
      </c>
      <c r="O27" s="67">
        <v>65</v>
      </c>
      <c r="P27" s="67">
        <v>75</v>
      </c>
      <c r="Q27" s="67">
        <v>85</v>
      </c>
      <c r="R27" s="67"/>
      <c r="S27" s="67"/>
      <c r="T27" s="67"/>
    </row>
    <row r="28" spans="2:20" x14ac:dyDescent="0.25">
      <c r="M28" s="67" t="s">
        <v>179</v>
      </c>
      <c r="N28" s="83" t="s">
        <v>193</v>
      </c>
      <c r="O28" s="67">
        <v>45</v>
      </c>
      <c r="P28" s="67">
        <v>55</v>
      </c>
      <c r="Q28" s="67">
        <v>65</v>
      </c>
      <c r="R28" s="67"/>
      <c r="S28" s="67"/>
      <c r="T28" s="67"/>
    </row>
    <row r="29" spans="2:20" x14ac:dyDescent="0.25">
      <c r="M29" s="67" t="s">
        <v>179</v>
      </c>
      <c r="N29" s="83" t="s">
        <v>194</v>
      </c>
      <c r="O29" s="67">
        <v>25</v>
      </c>
      <c r="P29" s="67">
        <v>35</v>
      </c>
      <c r="Q29" s="67">
        <v>45</v>
      </c>
      <c r="R29" s="67"/>
      <c r="S29" s="67"/>
      <c r="T29" s="67"/>
    </row>
    <row r="30" spans="2:20" x14ac:dyDescent="0.25">
      <c r="M30" s="67" t="s">
        <v>179</v>
      </c>
      <c r="N30" s="83" t="s">
        <v>160</v>
      </c>
      <c r="O30" s="67">
        <v>0</v>
      </c>
      <c r="P30" s="67">
        <v>0</v>
      </c>
      <c r="Q30" s="67">
        <v>0</v>
      </c>
      <c r="R30" s="67"/>
      <c r="S30" s="67"/>
      <c r="T30" s="67"/>
    </row>
    <row r="33" spans="13:14" x14ac:dyDescent="0.25">
      <c r="M33" s="12" t="s">
        <v>195</v>
      </c>
      <c r="N33" s="12" t="s">
        <v>144</v>
      </c>
    </row>
    <row r="34" spans="13:14" x14ac:dyDescent="0.25">
      <c r="M34" s="12" t="s">
        <v>196</v>
      </c>
      <c r="N34" s="12" t="s">
        <v>143</v>
      </c>
    </row>
    <row r="35" spans="13:14" x14ac:dyDescent="0.25">
      <c r="M35" s="12" t="s">
        <v>6</v>
      </c>
      <c r="N35" s="12" t="s">
        <v>142</v>
      </c>
    </row>
    <row r="38" spans="13:14" x14ac:dyDescent="0.25">
      <c r="M38" s="12" t="s">
        <v>197</v>
      </c>
    </row>
    <row r="39" spans="13:14" x14ac:dyDescent="0.25">
      <c r="M39" s="12" t="s">
        <v>198</v>
      </c>
    </row>
    <row r="41" spans="13:14" x14ac:dyDescent="0.25">
      <c r="M41" s="12" t="s">
        <v>2</v>
      </c>
    </row>
    <row r="42" spans="13:14" x14ac:dyDescent="0.25">
      <c r="M42" s="12" t="s">
        <v>4</v>
      </c>
    </row>
    <row r="44" spans="13:14" x14ac:dyDescent="0.25">
      <c r="M44" s="12" t="s">
        <v>197</v>
      </c>
    </row>
    <row r="45" spans="13:14" x14ac:dyDescent="0.25">
      <c r="M45" s="12" t="s">
        <v>198</v>
      </c>
    </row>
    <row r="46" spans="13:14" x14ac:dyDescent="0.25">
      <c r="M46" s="12" t="s">
        <v>199</v>
      </c>
    </row>
  </sheetData>
  <mergeCells count="24">
    <mergeCell ref="B19:G19"/>
    <mergeCell ref="F20:G20"/>
    <mergeCell ref="D23:G23"/>
    <mergeCell ref="B22:C22"/>
    <mergeCell ref="D22:G22"/>
    <mergeCell ref="B20:C20"/>
    <mergeCell ref="B21:C21"/>
    <mergeCell ref="B23:C23"/>
    <mergeCell ref="D21:G21"/>
    <mergeCell ref="D16:E16"/>
    <mergeCell ref="B17:C17"/>
    <mergeCell ref="E3:F3"/>
    <mergeCell ref="E4:F4"/>
    <mergeCell ref="E5:F5"/>
    <mergeCell ref="E6:F6"/>
    <mergeCell ref="E7:F7"/>
    <mergeCell ref="B9:C9"/>
    <mergeCell ref="E8:F8"/>
    <mergeCell ref="D12:E12"/>
    <mergeCell ref="D13:E13"/>
    <mergeCell ref="D14:E14"/>
    <mergeCell ref="D15:E15"/>
    <mergeCell ref="D9:F9"/>
    <mergeCell ref="D17:J17"/>
  </mergeCells>
  <conditionalFormatting sqref="D4:D8">
    <cfRule type="containsText" dxfId="4" priority="8" operator="containsText" text="Not applicable">
      <formula>NOT(ISERROR(SEARCH("Not applicable",D4)))</formula>
    </cfRule>
    <cfRule type="containsText" dxfId="3" priority="9" operator="containsText" text="Pass">
      <formula>NOT(ISERROR(SEARCH("Pass",D4)))</formula>
    </cfRule>
    <cfRule type="containsText" dxfId="2" priority="10" operator="containsText" text="Fail">
      <formula>NOT(ISERROR(SEARCH("Fail",D4)))</formula>
    </cfRule>
  </conditionalFormatting>
  <conditionalFormatting sqref="F20:G20">
    <cfRule type="containsText" dxfId="1" priority="1" operator="containsText" text="Yes">
      <formula>NOT(ISERROR(SEARCH("Yes",F20)))</formula>
    </cfRule>
    <cfRule type="containsText" dxfId="0" priority="2" operator="containsText" text="No">
      <formula>NOT(ISERROR(SEARCH("No",F20)))</formula>
    </cfRule>
  </conditionalFormatting>
  <dataValidations count="8">
    <dataValidation type="list" allowBlank="1" showInputMessage="1" showErrorMessage="1" sqref="D4:D8" xr:uid="{09ACEAD7-D715-470D-9215-81FD0E2E52AB}">
      <formula1>$M$33:$M$35</formula1>
    </dataValidation>
    <dataValidation type="list" allowBlank="1" showInputMessage="1" showErrorMessage="1" sqref="D13:E13" xr:uid="{AAD57C16-73E1-46F1-8A57-2B539F9A1E96}">
      <formula1>$N$3:$N$7</formula1>
    </dataValidation>
    <dataValidation type="list" allowBlank="1" showInputMessage="1" showErrorMessage="1" sqref="D14:E14" xr:uid="{6E1D5C55-49AB-4835-929B-2FF06E69F4BD}">
      <formula1>$N$10:$N$14</formula1>
    </dataValidation>
    <dataValidation type="list" allowBlank="1" showInputMessage="1" showErrorMessage="1" sqref="D16:E16" xr:uid="{2A39DF01-5669-4B25-A500-076DE018F70E}">
      <formula1>$N$26:$N$30</formula1>
    </dataValidation>
    <dataValidation type="list" allowBlank="1" showInputMessage="1" showErrorMessage="1" sqref="F13:F16" xr:uid="{65CCF502-2DCD-4354-826E-530694A8E26D}">
      <formula1>$N$33:$N$35</formula1>
    </dataValidation>
    <dataValidation type="list" allowBlank="1" showInputMessage="1" showErrorMessage="1" sqref="D15:E15" xr:uid="{5741762C-4E04-483E-B8A2-E1B25B25A312}">
      <formula1>$N$17:$N$20</formula1>
    </dataValidation>
    <dataValidation type="list" allowBlank="1" showInputMessage="1" showErrorMessage="1" sqref="F20:G20" xr:uid="{6C5C5CA6-8C9D-438A-8D7E-B16E2CDC277A}">
      <formula1>$M$41:$M$42</formula1>
    </dataValidation>
    <dataValidation type="list" allowBlank="1" showInputMessage="1" showErrorMessage="1" sqref="D21:G21" xr:uid="{1F6C04FF-D249-4D10-8D90-9D120D9C88D7}">
      <formula1>$M$44:$M$46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F83E-5CEB-4E9A-8487-BE9527293816}">
  <sheetPr>
    <tabColor rgb="FFC70063"/>
  </sheetPr>
  <dimension ref="B1:D31"/>
  <sheetViews>
    <sheetView zoomScale="175" zoomScaleNormal="175" workbookViewId="0">
      <selection activeCell="D8" sqref="D8"/>
    </sheetView>
  </sheetViews>
  <sheetFormatPr defaultColWidth="9.140625" defaultRowHeight="15" x14ac:dyDescent="0.25"/>
  <cols>
    <col min="1" max="1" width="3.5703125" style="12" customWidth="1"/>
    <col min="2" max="2" width="38.85546875" style="12" customWidth="1"/>
    <col min="3" max="3" width="54.5703125" style="12" customWidth="1"/>
    <col min="4" max="4" width="38.140625" style="191" customWidth="1"/>
    <col min="5" max="16384" width="9.140625" style="12"/>
  </cols>
  <sheetData>
    <row r="1" spans="2:4" ht="15.75" thickBot="1" x14ac:dyDescent="0.3"/>
    <row r="2" spans="2:4" ht="15.75" x14ac:dyDescent="0.25">
      <c r="B2" s="342" t="s">
        <v>231</v>
      </c>
      <c r="C2" s="343"/>
    </row>
    <row r="3" spans="2:4" ht="15.75" thickBot="1" x14ac:dyDescent="0.3">
      <c r="B3" s="170" t="s">
        <v>232</v>
      </c>
      <c r="C3" s="151"/>
    </row>
    <row r="4" spans="2:4" ht="15.75" thickBot="1" x14ac:dyDescent="0.3">
      <c r="B4" s="171" t="s">
        <v>240</v>
      </c>
      <c r="C4" s="151"/>
      <c r="D4" s="192" t="s">
        <v>248</v>
      </c>
    </row>
    <row r="5" spans="2:4" ht="15.75" thickBot="1" x14ac:dyDescent="0.3">
      <c r="B5" s="171" t="s">
        <v>233</v>
      </c>
      <c r="C5" s="149"/>
      <c r="D5" s="191" t="s">
        <v>243</v>
      </c>
    </row>
    <row r="6" spans="2:4" ht="15.75" thickBot="1" x14ac:dyDescent="0.3">
      <c r="B6" s="171" t="s">
        <v>234</v>
      </c>
      <c r="C6" s="150"/>
    </row>
    <row r="7" spans="2:4" ht="15.75" thickBot="1" x14ac:dyDescent="0.3">
      <c r="B7" s="148"/>
      <c r="C7" s="148"/>
    </row>
    <row r="8" spans="2:4" ht="15.75" x14ac:dyDescent="0.25">
      <c r="B8" s="359" t="s">
        <v>235</v>
      </c>
      <c r="C8" s="360"/>
    </row>
    <row r="9" spans="2:4" ht="15.75" thickBot="1" x14ac:dyDescent="0.3">
      <c r="B9" s="170" t="s">
        <v>232</v>
      </c>
      <c r="C9" s="151"/>
    </row>
    <row r="10" spans="2:4" ht="15.75" thickBot="1" x14ac:dyDescent="0.3">
      <c r="B10" s="171" t="s">
        <v>240</v>
      </c>
      <c r="C10" s="151"/>
    </row>
    <row r="11" spans="2:4" ht="15.75" thickBot="1" x14ac:dyDescent="0.3">
      <c r="B11" s="171" t="s">
        <v>233</v>
      </c>
      <c r="C11" s="149">
        <f>C9*0.75</f>
        <v>0</v>
      </c>
    </row>
    <row r="12" spans="2:4" ht="26.25" thickBot="1" x14ac:dyDescent="0.3">
      <c r="B12" s="171" t="s">
        <v>234</v>
      </c>
      <c r="C12" s="150" t="s">
        <v>242</v>
      </c>
      <c r="D12" s="193" t="s">
        <v>241</v>
      </c>
    </row>
    <row r="13" spans="2:4" ht="15.75" thickBot="1" x14ac:dyDescent="0.3">
      <c r="B13" s="148"/>
      <c r="C13" s="148"/>
    </row>
    <row r="14" spans="2:4" ht="15.75" x14ac:dyDescent="0.25">
      <c r="B14" s="359" t="s">
        <v>236</v>
      </c>
      <c r="C14" s="360"/>
    </row>
    <row r="15" spans="2:4" ht="15.75" thickBot="1" x14ac:dyDescent="0.3">
      <c r="B15" s="170" t="s">
        <v>237</v>
      </c>
      <c r="C15" s="151">
        <f>C9+C3</f>
        <v>0</v>
      </c>
    </row>
    <row r="16" spans="2:4" ht="15.75" thickBot="1" x14ac:dyDescent="0.3">
      <c r="B16" s="171" t="s">
        <v>240</v>
      </c>
      <c r="C16" s="151">
        <f>C4+C10</f>
        <v>0</v>
      </c>
    </row>
    <row r="17" spans="2:3" ht="15.75" thickBot="1" x14ac:dyDescent="0.3">
      <c r="B17" s="171" t="s">
        <v>238</v>
      </c>
      <c r="C17" s="149"/>
    </row>
    <row r="18" spans="2:3" ht="26.25" thickBot="1" x14ac:dyDescent="0.3">
      <c r="B18" s="171" t="s">
        <v>239</v>
      </c>
      <c r="C18" s="150" t="e">
        <f>C17/C16</f>
        <v>#DIV/0!</v>
      </c>
    </row>
    <row r="19" spans="2:3" ht="15.75" thickBot="1" x14ac:dyDescent="0.3">
      <c r="B19" s="171" t="s">
        <v>234</v>
      </c>
      <c r="C19" s="150"/>
    </row>
    <row r="20" spans="2:3" x14ac:dyDescent="0.25">
      <c r="B20" s="67"/>
      <c r="C20" s="67"/>
    </row>
    <row r="21" spans="2:3" x14ac:dyDescent="0.25">
      <c r="B21" s="67"/>
      <c r="C21" s="67"/>
    </row>
    <row r="24" spans="2:3" ht="15" customHeight="1" x14ac:dyDescent="0.25"/>
    <row r="25" spans="2:3" ht="15" customHeight="1" x14ac:dyDescent="0.25"/>
    <row r="27" spans="2:3" x14ac:dyDescent="0.25">
      <c r="B27" s="67"/>
      <c r="C27" s="67"/>
    </row>
    <row r="28" spans="2:3" x14ac:dyDescent="0.25">
      <c r="B28" s="67"/>
      <c r="C28" s="67"/>
    </row>
    <row r="29" spans="2:3" x14ac:dyDescent="0.25">
      <c r="B29" s="67"/>
      <c r="C29" s="67"/>
    </row>
    <row r="30" spans="2:3" x14ac:dyDescent="0.25">
      <c r="B30" s="67"/>
      <c r="C30" s="67"/>
    </row>
    <row r="31" spans="2:3" x14ac:dyDescent="0.25">
      <c r="B31" s="67"/>
      <c r="C31" s="67"/>
    </row>
  </sheetData>
  <mergeCells count="3">
    <mergeCell ref="B14:C14"/>
    <mergeCell ref="B2:C2"/>
    <mergeCell ref="B8:C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d70b670-d064-4aa3-bdfb-67aa7bbc18e5" xsi:nil="true"/>
    <lcf76f155ced4ddcb4097134ff3c332f xmlns="f6d44f45-804b-47bd-adaa-c20f6ea12818">
      <Terms xmlns="http://schemas.microsoft.com/office/infopath/2007/PartnerControls"/>
    </lcf76f155ced4ddcb4097134ff3c332f>
    <category xmlns="f6d44f45-804b-47bd-adaa-c20f6ea12818">Other</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38A5955A0EA345AF101EF624F42ACD" ma:contentTypeVersion="19" ma:contentTypeDescription="Create a new document." ma:contentTypeScope="" ma:versionID="298eff658e4364b488ccad90cae092da">
  <xsd:schema xmlns:xsd="http://www.w3.org/2001/XMLSchema" xmlns:xs="http://www.w3.org/2001/XMLSchema" xmlns:p="http://schemas.microsoft.com/office/2006/metadata/properties" xmlns:ns2="f6d44f45-804b-47bd-adaa-c20f6ea12818" xmlns:ns3="8d70b670-d064-4aa3-bdfb-67aa7bbc18e5" targetNamespace="http://schemas.microsoft.com/office/2006/metadata/properties" ma:root="true" ma:fieldsID="7d323e2c6a23759e58eb397a1ab7ea9f" ns2:_="" ns3:_="">
    <xsd:import namespace="f6d44f45-804b-47bd-adaa-c20f6ea12818"/>
    <xsd:import namespace="8d70b670-d064-4aa3-bdfb-67aa7bbc18e5"/>
    <xsd:element name="properties">
      <xsd:complexType>
        <xsd:sequence>
          <xsd:element name="documentManagement">
            <xsd:complexType>
              <xsd:all>
                <xsd:element ref="ns2:category"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d44f45-804b-47bd-adaa-c20f6ea12818" elementFormDefault="qualified">
    <xsd:import namespace="http://schemas.microsoft.com/office/2006/documentManagement/types"/>
    <xsd:import namespace="http://schemas.microsoft.com/office/infopath/2007/PartnerControls"/>
    <xsd:element name="category" ma:index="8" nillable="true" ma:displayName="category" ma:default="Other" ma:format="Dropdown" ma:internalName="category">
      <xsd:simpleType>
        <xsd:restriction base="dms:Choice">
          <xsd:enumeration value="Programme Forms"/>
          <xsd:enumeration value="Programme Guides"/>
          <xsd:enumeration value="PAG Presentation"/>
          <xsd:enumeration value="Close Out Form"/>
          <xsd:enumeration value="Templates"/>
          <xsd:enumeration value="Project Selection"/>
          <xsd:enumeration value="Marketing and Communications"/>
          <xsd:enumeration value="Project Evaluation"/>
          <xsd:enumeration value="Marketing and Communications"/>
          <xsd:enumeration value="Project Review"/>
          <xsd:enumeration value="Project Appointments"/>
          <xsd:enumeration value="Project Learnings"/>
          <xsd:enumeration value="Project Evaluation"/>
          <xsd:enumeration value="Other"/>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1c4129-6f29-4f72-ba0f-e7d3cde34f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70b670-d064-4aa3-bdfb-67aa7bbc18e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5d28201-cd43-48a7-97a9-fb93b0ef7ac8}" ma:internalName="TaxCatchAll" ma:showField="CatchAllData" ma:web="8d70b670-d064-4aa3-bdfb-67aa7bbc18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B778AA-8C3B-4C6A-AC83-38769613C777}">
  <ds:schemaRefs>
    <ds:schemaRef ds:uri="http://schemas.microsoft.com/sharepoint/v3/contenttype/forms"/>
  </ds:schemaRefs>
</ds:datastoreItem>
</file>

<file path=customXml/itemProps2.xml><?xml version="1.0" encoding="utf-8"?>
<ds:datastoreItem xmlns:ds="http://schemas.openxmlformats.org/officeDocument/2006/customXml" ds:itemID="{7394EC3C-4EF0-4CEB-9C67-85ED3D55CC55}">
  <ds:schemaRefs>
    <ds:schemaRef ds:uri="http://schemas.microsoft.com/office/2006/metadata/properties"/>
    <ds:schemaRef ds:uri="http://schemas.microsoft.com/office/infopath/2007/PartnerControls"/>
    <ds:schemaRef ds:uri="8d70b670-d064-4aa3-bdfb-67aa7bbc18e5"/>
    <ds:schemaRef ds:uri="f6d44f45-804b-47bd-adaa-c20f6ea12818"/>
  </ds:schemaRefs>
</ds:datastoreItem>
</file>

<file path=customXml/itemProps3.xml><?xml version="1.0" encoding="utf-8"?>
<ds:datastoreItem xmlns:ds="http://schemas.openxmlformats.org/officeDocument/2006/customXml" ds:itemID="{B7E02A58-922E-4954-9699-E66D6FC77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d44f45-804b-47bd-adaa-c20f6ea12818"/>
    <ds:schemaRef ds:uri="8d70b670-d064-4aa3-bdfb-67aa7bbc1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 Project Details</vt:lpstr>
      <vt:lpstr>B. Eligibility Criteria</vt:lpstr>
      <vt:lpstr>C. Evaluation Criteria</vt:lpstr>
      <vt:lpstr>Evaluation Scorecard</vt:lpstr>
      <vt:lpstr>Grant Recommendation</vt:lpstr>
      <vt:lpstr>'A. Project Details'!Print_Area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Campion Louise</dc:creator>
  <cp:keywords/>
  <dc:description/>
  <cp:lastModifiedBy>Quigley Aran</cp:lastModifiedBy>
  <cp:revision/>
  <dcterms:created xsi:type="dcterms:W3CDTF">2022-06-17T09:15:30Z</dcterms:created>
  <dcterms:modified xsi:type="dcterms:W3CDTF">2024-03-19T12:34:23Z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0x010100F038A5955A0EA345AF101EF624F42ACD</vt:lpwstr>
  </property>
  <property fmtid="{D5CDD505-2E9C-101B-9397-08002B2CF9AE}" pid="3" name="MediaServiceImageTags">
    <vt:lpwstr/>
  </property>
</Properties>
</file>