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atabase\Publishing\"/>
    </mc:Choice>
  </mc:AlternateContent>
  <bookViews>
    <workbookView xWindow="0" yWindow="0" windowWidth="19200" windowHeight="12045"/>
  </bookViews>
  <sheets>
    <sheet name="Total" sheetId="8" r:id="rId1"/>
    <sheet name="Coal" sheetId="1" r:id="rId2"/>
    <sheet name="Peat" sheetId="2" r:id="rId3"/>
    <sheet name="Oil" sheetId="3" r:id="rId4"/>
    <sheet name="Gas" sheetId="4" r:id="rId5"/>
    <sheet name="Renewables" sheetId="5" r:id="rId6"/>
    <sheet name="Non-Renewable (Wastes)" sheetId="6" r:id="rId7"/>
    <sheet name="Electricity" sheetId="7" r:id="rId8"/>
  </sheets>
  <externalReferences>
    <externalReference r:id="rId9"/>
  </externalReferences>
  <definedNames>
    <definedName name="AGFFNLCOL">'[1]Agriculture &amp; Fisheries'!$2:$2</definedName>
    <definedName name="AGFFNLELE">'[1]Agriculture &amp; Fisheries'!$36:$36</definedName>
    <definedName name="AGFFNLGAS">'[1]Agriculture &amp; Fisheries'!$25:$25</definedName>
    <definedName name="AGFFNLNRW">'[1]Agriculture &amp; Fisheries'!$35:$35</definedName>
    <definedName name="AGFFNLOIL">'[1]Agriculture &amp; Fisheries'!$11:$11</definedName>
    <definedName name="AGFFNLPEA">'[1]Agriculture &amp; Fisheries'!$7:$7</definedName>
    <definedName name="AGFFNLREN">'[1]Agriculture &amp; Fisheries'!$26:$26</definedName>
    <definedName name="AGFFNLTOT">'[1]Agriculture &amp; Fisheries'!$40:$40</definedName>
    <definedName name="AGRPRMCOL">'[1]TPER Sectoral'!$217:$217</definedName>
    <definedName name="AGRPRMELE">'[1]TPER Sectoral'!$251:$251</definedName>
    <definedName name="AGRPRMGAS">'[1]TPER Sectoral'!$240:$240</definedName>
    <definedName name="AGRPRMNRW">'[1]TPER Sectoral'!$250:$250</definedName>
    <definedName name="AGRPRMOIL">'[1]TPER Sectoral'!$226:$226</definedName>
    <definedName name="AGRPRMPEA">'[1]TPER Sectoral'!$222:$222</definedName>
    <definedName name="AGRPRMREN">'[1]TPER Sectoral'!$241:$241</definedName>
    <definedName name="AGRPRMTOT">'[1]TPER Sectoral'!$255:$255</definedName>
    <definedName name="ANTAFETOT">Coal!$157:$157</definedName>
    <definedName name="ANTBNKTOT">Coal!$135:$135</definedName>
    <definedName name="ANTEXPTOT">Coal!$134:$134</definedName>
    <definedName name="ANTEXTELE">Coal!$153:$153</definedName>
    <definedName name="ANTEXTHEA">Coal!$154:$154</definedName>
    <definedName name="ANTEXTOTH">Coal!$155:$155</definedName>
    <definedName name="ANTEXTTOT">Coal!$152:$152</definedName>
    <definedName name="ANTFNLAGR">Coal!$190:$190</definedName>
    <definedName name="ANTFNLATD">Coal!$181:$181</definedName>
    <definedName name="ANTFNLATI">Coal!$182:$182</definedName>
    <definedName name="ANTFNLBMF">Coal!$170:$170</definedName>
    <definedName name="ANTFNLCMF">Coal!$167:$167</definedName>
    <definedName name="ANTFNLCSR">Coal!$188:$188</definedName>
    <definedName name="ANTFNLEAO">Coal!$172:$172</definedName>
    <definedName name="ANTFNLFAB">Coal!$163:$163</definedName>
    <definedName name="ANTFNLFIS">Coal!$191:$191</definedName>
    <definedName name="ANTFNLFUT">Coal!$183:$183</definedName>
    <definedName name="ANTFNLIND">Coal!$161:$161</definedName>
    <definedName name="ANTFNLLGV">Coal!$177:$177</definedName>
    <definedName name="ANTFNLMAE">Coal!$171:$171</definedName>
    <definedName name="ANTFNLNAV">Coal!$184:$184</definedName>
    <definedName name="ANTFNLNEM">Coal!$162:$162</definedName>
    <definedName name="ANTFNLNOT">Coal!$185:$185</definedName>
    <definedName name="ANTFNLOMN">Coal!$174:$174</definedName>
    <definedName name="ANTFNLONM">Coal!$169:$169</definedName>
    <definedName name="ANTFNLPPP">Coal!$166:$166</definedName>
    <definedName name="ANTFNLPSR">Coal!$189:$189</definedName>
    <definedName name="ANTFNLRAI">Coal!$180:$180</definedName>
    <definedName name="ANTFNLRES">Coal!$186:$186</definedName>
    <definedName name="ANTFNLRFT">Coal!$176:$176</definedName>
    <definedName name="ANTFNLRPC">Coal!$178:$178</definedName>
    <definedName name="ANTFNLRPP">Coal!$179:$179</definedName>
    <definedName name="ANTFNLRPR">Coal!$168:$168</definedName>
    <definedName name="ANTFNLSER">Coal!$187:$187</definedName>
    <definedName name="ANTFNLTEM">Coal!$173:$173</definedName>
    <definedName name="ANTFNLTOT">Coal!$160:$160</definedName>
    <definedName name="ANTFNLTRA">Coal!$175:$175</definedName>
    <definedName name="ANTFNLTTP">Coal!$164:$164</definedName>
    <definedName name="ANTFNLWWP">Coal!$165:$165</definedName>
    <definedName name="ANTIMPTOT">Coal!$133:$133</definedName>
    <definedName name="ANTNONRFF">Coal!$159:$159</definedName>
    <definedName name="ANTNONTOT">Coal!$158:$158</definedName>
    <definedName name="ANTOWNTOT">Coal!$156:$156</definedName>
    <definedName name="ANTPNETOT">Coal!$137:$137</definedName>
    <definedName name="ANTPRMTOT">Coal!$138:$138</definedName>
    <definedName name="ANTPROTOT">Coal!$132:$132</definedName>
    <definedName name="ANTSTCTOT">Coal!$136:$136</definedName>
    <definedName name="ANTSTDTOT">Coal!$192:$192</definedName>
    <definedName name="ANTTIPCHP">Coal!$141:$141</definedName>
    <definedName name="ANTTIPPBQ">Coal!$143:$143</definedName>
    <definedName name="ANTTIPPUB">Coal!$140:$140</definedName>
    <definedName name="ANTTIPPUM">Coal!$142:$142</definedName>
    <definedName name="ANTTIPREF">Coal!$144:$144</definedName>
    <definedName name="ANTTIPTOT">Coal!$139:$139</definedName>
    <definedName name="ANTTOPCEO">Coal!$147:$147</definedName>
    <definedName name="ANTTOPCHO">Coal!$148:$148</definedName>
    <definedName name="ANTTOPPBQ">Coal!$150:$150</definedName>
    <definedName name="ANTTOPPUB">Coal!$146:$146</definedName>
    <definedName name="ANTTOPPUM">Coal!$149:$149</definedName>
    <definedName name="ANTTOPREF">Coal!$151:$151</definedName>
    <definedName name="ANTTOPTOT">Coal!$145:$145</definedName>
    <definedName name="BGMAFETOT">Renewables!$352:$352</definedName>
    <definedName name="BGMBNKTOT">Renewables!$330:$330</definedName>
    <definedName name="BGMEXPTOT">Renewables!$329:$329</definedName>
    <definedName name="BGMEXTELE">Renewables!$348:$348</definedName>
    <definedName name="BGMEXTHEA">Renewables!$349:$349</definedName>
    <definedName name="BGMEXTOTH">Renewables!$350:$350</definedName>
    <definedName name="BGMEXTTOT">Renewables!$347:$347</definedName>
    <definedName name="BGMFNLAGR">Renewables!$385:$385</definedName>
    <definedName name="BGMFNLATD">Renewables!$376:$376</definedName>
    <definedName name="BGMFNLATI">Renewables!$377:$377</definedName>
    <definedName name="BGMFNLBMF">Renewables!$365:$365</definedName>
    <definedName name="BGMFNLCMF">Renewables!$362:$362</definedName>
    <definedName name="BGMFNLCSR">Renewables!$383:$383</definedName>
    <definedName name="BGMFNLEAO">Renewables!$367:$367</definedName>
    <definedName name="BGMFNLFAB">Renewables!$358:$358</definedName>
    <definedName name="BGMFNLFIS">Renewables!$386:$386</definedName>
    <definedName name="BGMFNLFUT">Renewables!$378:$378</definedName>
    <definedName name="BGMFNLIND">Renewables!$356:$356</definedName>
    <definedName name="BGMFNLLGV">Renewables!$372:$372</definedName>
    <definedName name="BGMFNLMAE">Renewables!$366:$366</definedName>
    <definedName name="BGMFNLNAV">Renewables!$379:$379</definedName>
    <definedName name="BGMFNLNEM">Renewables!$357:$357</definedName>
    <definedName name="BGMFNLNOT">Renewables!$380:$380</definedName>
    <definedName name="BGMFNLOMN">Renewables!$369:$369</definedName>
    <definedName name="BGMFNLONM">Renewables!$364:$364</definedName>
    <definedName name="BGMFNLPPP">Renewables!$361:$361</definedName>
    <definedName name="BGMFNLPSR">Renewables!$384:$384</definedName>
    <definedName name="BGMFNLRAI">Renewables!$375:$375</definedName>
    <definedName name="BGMFNLRES">Renewables!$381:$381</definedName>
    <definedName name="BGMFNLRFT">Renewables!$371:$371</definedName>
    <definedName name="BGMFNLRPC">Renewables!$373:$373</definedName>
    <definedName name="BGMFNLRPP">Renewables!$374:$374</definedName>
    <definedName name="BGMFNLRPR">Renewables!$363:$363</definedName>
    <definedName name="BGMFNLSER">Renewables!$382:$382</definedName>
    <definedName name="BGMFNLTEM">Renewables!$368:$368</definedName>
    <definedName name="BGMFNLTOT" localSheetId="0">[1]Renewables!$355:$355</definedName>
    <definedName name="BGMFNLTOT">Renewables!$355:$355</definedName>
    <definedName name="BGMFNLTRA">Renewables!$370:$370</definedName>
    <definedName name="BGMFNLTTP">Renewables!$359:$359</definedName>
    <definedName name="BGMFNLWWP">Renewables!$360:$360</definedName>
    <definedName name="BGMIMPTOT">Renewables!$328:$328</definedName>
    <definedName name="BGMNONRFF">Renewables!$354:$354</definedName>
    <definedName name="BGMNONTOT">Renewables!$353:$353</definedName>
    <definedName name="BGMOWNTOT">Renewables!$351:$351</definedName>
    <definedName name="BGMPNETOT">Renewables!$332:$332</definedName>
    <definedName name="BGMPRMTOT">Renewables!$333:$333</definedName>
    <definedName name="BGMPROTOT">Renewables!$327:$327</definedName>
    <definedName name="BGMSTCTOT">Renewables!$331:$331</definedName>
    <definedName name="BGMSTDTOT">Renewables!$387:$387</definedName>
    <definedName name="BGMTIPCHP">Renewables!$336:$336</definedName>
    <definedName name="BGMTIPPBQ">Renewables!$338:$338</definedName>
    <definedName name="BGMTIPPUB">Renewables!$335:$335</definedName>
    <definedName name="BGMTIPPUM">Renewables!$337:$337</definedName>
    <definedName name="BGMTIPREF">Renewables!$339:$339</definedName>
    <definedName name="BGMTIPTOT">Renewables!$334:$334</definedName>
    <definedName name="BGMTOPCEO" localSheetId="0">[1]Renewables!$342:$342</definedName>
    <definedName name="BGMTOPCEO">Renewables!$342:$342</definedName>
    <definedName name="BGMTOPCHO">Renewables!$343:$343</definedName>
    <definedName name="BGMTOPPBQ">Renewables!$345:$345</definedName>
    <definedName name="BGMTOPPUB">Renewables!$341:$341</definedName>
    <definedName name="BGMTOPPUM">Renewables!$344:$344</definedName>
    <definedName name="BGMTOPREF">Renewables!$346:$346</definedName>
    <definedName name="BGMTOPTOT">Renewables!$340:$340</definedName>
    <definedName name="BITAFETOT">Coal!$92:$92</definedName>
    <definedName name="BITBNKTOT">Coal!$70:$70</definedName>
    <definedName name="BITEXPTOT">Coal!$69:$69</definedName>
    <definedName name="BITEXTELE">Coal!$88:$88</definedName>
    <definedName name="BITEXTHEA">Coal!$89:$89</definedName>
    <definedName name="BITEXTOTH">Coal!$90:$90</definedName>
    <definedName name="BITEXTTOT">Coal!$87:$87</definedName>
    <definedName name="BITFNLAGR">Coal!$125:$125</definedName>
    <definedName name="BITFNLATD">Coal!$116:$116</definedName>
    <definedName name="BITFNLATI">Coal!$117:$117</definedName>
    <definedName name="BITFNLBMF">Coal!$105:$105</definedName>
    <definedName name="BITFNLCMF">Coal!$102:$102</definedName>
    <definedName name="BITFNLCSR">Coal!$123:$123</definedName>
    <definedName name="BITFNLEAO">Coal!$107:$107</definedName>
    <definedName name="BITFNLFAB">Coal!$98:$98</definedName>
    <definedName name="BITFNLFIS">Coal!$126:$126</definedName>
    <definedName name="BITFNLFUT">Coal!$118:$118</definedName>
    <definedName name="BITFNLIND">Coal!$96:$96</definedName>
    <definedName name="BITFNLLGV">Coal!$112:$112</definedName>
    <definedName name="BITFNLMAE">Coal!$106:$106</definedName>
    <definedName name="BITFNLNAV">Coal!$119:$119</definedName>
    <definedName name="BITFNLNEM">Coal!$97:$97</definedName>
    <definedName name="BITFNLNOT">Coal!$120:$120</definedName>
    <definedName name="BITFNLOMN">Coal!$109:$109</definedName>
    <definedName name="BITFNLONM">Coal!$104:$104</definedName>
    <definedName name="BITFNLPPP">Coal!$101:$101</definedName>
    <definedName name="BITFNLPSR">Coal!$124:$124</definedName>
    <definedName name="BITFNLRAI">Coal!$115:$115</definedName>
    <definedName name="BITFNLRES">Coal!$121:$121</definedName>
    <definedName name="BITFNLRFT">Coal!$111:$111</definedName>
    <definedName name="BITFNLRPC">Coal!$113:$113</definedName>
    <definedName name="BITFNLRPP">Coal!$114:$114</definedName>
    <definedName name="BITFNLRPR">Coal!$103:$103</definedName>
    <definedName name="BITFNLSER">Coal!$122:$122</definedName>
    <definedName name="BITFNLTEM">Coal!$108:$108</definedName>
    <definedName name="BITFNLTOT">Coal!$95:$95</definedName>
    <definedName name="BITFNLTRA">Coal!$110:$110</definedName>
    <definedName name="BITFNLTTP">Coal!$99:$99</definedName>
    <definedName name="BITFNLWWP">Coal!$100:$100</definedName>
    <definedName name="BITIMPTOT">Coal!$68:$68</definedName>
    <definedName name="BITNONRFF">Coal!$94:$94</definedName>
    <definedName name="BITNONTOT">Coal!$93:$93</definedName>
    <definedName name="BITOWNTOT">Coal!$91:$91</definedName>
    <definedName name="BITPNETOT">Coal!$72:$72</definedName>
    <definedName name="BITPRMTOT">Coal!$73:$73</definedName>
    <definedName name="BITPROTOT">Coal!$67:$67</definedName>
    <definedName name="BITSTCTOT">Coal!$71:$71</definedName>
    <definedName name="BITSTDTOT">Coal!$127:$127</definedName>
    <definedName name="BITTIPCHP">Coal!$76:$76</definedName>
    <definedName name="BITTIPPBQ">Coal!$78:$78</definedName>
    <definedName name="BITTIPPUB">Coal!$75:$75</definedName>
    <definedName name="BITTIPPUM">Coal!$77:$77</definedName>
    <definedName name="BITTIPREF">Coal!$79:$79</definedName>
    <definedName name="BITTIPTOT">Coal!$74:$74</definedName>
    <definedName name="BITTOPCEO">Coal!$82:$82</definedName>
    <definedName name="BITTOPCHO">Coal!$83:$83</definedName>
    <definedName name="BITTOPPBQ">Coal!$85:$85</definedName>
    <definedName name="BITTOPPUB">Coal!$81:$81</definedName>
    <definedName name="BITTOPPUM">Coal!$84:$84</definedName>
    <definedName name="BITTOPREF">Coal!$86:$86</definedName>
    <definedName name="BITTOPTOT">Coal!$80:$80</definedName>
    <definedName name="BKBAFETOT">Peat!$222:$222</definedName>
    <definedName name="BKBBNKTOT">Peat!$200:$200</definedName>
    <definedName name="BKBEXPTOT">Peat!$199:$199</definedName>
    <definedName name="BKBEXTELE">Peat!$218:$218</definedName>
    <definedName name="BKBEXTHEA">Peat!$219:$219</definedName>
    <definedName name="BKBEXTOTH">Peat!$220:$220</definedName>
    <definedName name="BKBEXTTOT">Peat!$217:$217</definedName>
    <definedName name="BKBFNLAGR">Peat!$255:$255</definedName>
    <definedName name="BKBFNLATD">Peat!$246:$246</definedName>
    <definedName name="BKBFNLATI">Peat!$247:$247</definedName>
    <definedName name="BKBFNLBMF">Peat!$235:$235</definedName>
    <definedName name="BKBFNLCMF">Peat!$232:$232</definedName>
    <definedName name="BKBFNLCSR">Peat!$253:$253</definedName>
    <definedName name="BKBFNLEAO">Peat!$237:$237</definedName>
    <definedName name="BKBFNLFAB">Peat!$228:$228</definedName>
    <definedName name="BKBFNLFIS">Peat!$256:$256</definedName>
    <definedName name="BKBFNLFUT">Peat!$248:$248</definedName>
    <definedName name="BKBFNLIND">Peat!$226:$226</definedName>
    <definedName name="BKBFNLLGV">Peat!$242:$242</definedName>
    <definedName name="BKBFNLMAE">Peat!$236:$236</definedName>
    <definedName name="BKBFNLNAV">Peat!$249:$249</definedName>
    <definedName name="BKBFNLNEM">Peat!$227:$227</definedName>
    <definedName name="BKBFNLNOT">Peat!$250:$250</definedName>
    <definedName name="BKBFNLOMN">Peat!$239:$239</definedName>
    <definedName name="BKBFNLONM">Peat!$234:$234</definedName>
    <definedName name="BKBFNLPPP">Peat!$231:$231</definedName>
    <definedName name="BKBFNLPSR">Peat!$254:$254</definedName>
    <definedName name="BKBFNLRAI">Peat!$245:$245</definedName>
    <definedName name="BKBFNLRES">Peat!$251:$251</definedName>
    <definedName name="BKBFNLRFT">Peat!$241:$241</definedName>
    <definedName name="BKBFNLRPC">Peat!$243:$243</definedName>
    <definedName name="BKBFNLRPP">Peat!$244:$244</definedName>
    <definedName name="BKBFNLRPR">Peat!$233:$233</definedName>
    <definedName name="BKBFNLSER">Peat!$252:$252</definedName>
    <definedName name="BKBFNLTEM">Peat!$238:$238</definedName>
    <definedName name="BKBFNLTOT">Peat!$225:$225</definedName>
    <definedName name="BKBFNLTRA">Peat!$240:$240</definedName>
    <definedName name="BKBFNLTTP">Peat!$229:$229</definedName>
    <definedName name="BKBFNLWWP">Peat!$230:$230</definedName>
    <definedName name="BKBIMPTOT">Peat!$198:$198</definedName>
    <definedName name="BKBNONRFF">Peat!$224:$224</definedName>
    <definedName name="BKBNONTOT">Peat!$223:$223</definedName>
    <definedName name="BKBOWNTOT">Peat!$221:$221</definedName>
    <definedName name="BKBPNETOT">Peat!$202:$202</definedName>
    <definedName name="BKBPRMTOT">Peat!$203:$203</definedName>
    <definedName name="BKBPROTOT">Peat!$197:$197</definedName>
    <definedName name="BKBSTCTOT">Peat!$201:$201</definedName>
    <definedName name="BKBSTDTOT">Peat!$257:$257</definedName>
    <definedName name="BKBTIPCHP">Peat!$206:$206</definedName>
    <definedName name="BKBTIPPBQ">Peat!$208:$208</definedName>
    <definedName name="BKBTIPPUB">Peat!$205:$205</definedName>
    <definedName name="BKBTIPPUM">Peat!$207:$207</definedName>
    <definedName name="BKBTIPREF">Peat!$209:$209</definedName>
    <definedName name="BKBTIPTOT">Peat!$204:$204</definedName>
    <definedName name="BKBTOPCEO">Peat!$212:$212</definedName>
    <definedName name="BKBTOPCHO">Peat!$213:$213</definedName>
    <definedName name="BKBTOPPBQ">Peat!$215:$215</definedName>
    <definedName name="BKBTOPPUB">Peat!$211:$211</definedName>
    <definedName name="BKBTOPPUM">Peat!$214:$214</definedName>
    <definedName name="BKBTOPREF">Peat!$216:$216</definedName>
    <definedName name="BKBTOPTOT">Peat!$210:$210</definedName>
    <definedName name="BLQAFETOT">Renewables!$417:$417</definedName>
    <definedName name="BLQBNKTOT">Renewables!$395:$395</definedName>
    <definedName name="BLQEXPTOT">Renewables!$394:$394</definedName>
    <definedName name="BLQEXTELE">Renewables!$413:$413</definedName>
    <definedName name="BLQEXTHEA">Renewables!$414:$414</definedName>
    <definedName name="BLQEXTOTH">Renewables!$415:$415</definedName>
    <definedName name="BLQEXTTOT">Renewables!$412:$412</definedName>
    <definedName name="BLQFNLAGR">Renewables!$450:$450</definedName>
    <definedName name="BLQFNLATD">Renewables!$441:$441</definedName>
    <definedName name="BLQFNLATI">Renewables!$442:$442</definedName>
    <definedName name="BLQFNLBMF">Renewables!$430:$430</definedName>
    <definedName name="BLQFNLCMF">Renewables!$427:$427</definedName>
    <definedName name="BLQFNLCSR">Renewables!$448:$448</definedName>
    <definedName name="BLQFNLEAO">Renewables!$432:$432</definedName>
    <definedName name="BLQFNLFAB">Renewables!$423:$423</definedName>
    <definedName name="BLQFNLFIS">Renewables!$451:$451</definedName>
    <definedName name="BLQFNLFUT">Renewables!$443:$443</definedName>
    <definedName name="BLQFNLIND">Renewables!$421:$421</definedName>
    <definedName name="BLQFNLLGV">Renewables!$437:$437</definedName>
    <definedName name="BLQFNLMAE">Renewables!$431:$431</definedName>
    <definedName name="BLQFNLNAV">Renewables!$444:$444</definedName>
    <definedName name="BLQFNLNEM">Renewables!$422:$422</definedName>
    <definedName name="BLQFNLNOT">Renewables!$445:$445</definedName>
    <definedName name="BLQFNLOMN">Renewables!$434:$434</definedName>
    <definedName name="BLQFNLONM">Renewables!$429:$429</definedName>
    <definedName name="BLQFNLPPP">Renewables!$426:$426</definedName>
    <definedName name="BLQFNLPSR">Renewables!$449:$449</definedName>
    <definedName name="BLQFNLRAI">Renewables!$440:$440</definedName>
    <definedName name="BLQFNLRES">Renewables!$446:$446</definedName>
    <definedName name="BLQFNLRFT">Renewables!$436:$436</definedName>
    <definedName name="BLQFNLRPC">Renewables!$438:$438</definedName>
    <definedName name="BLQFNLRPP">Renewables!$439:$439</definedName>
    <definedName name="BLQFNLRPR">Renewables!$428:$428</definedName>
    <definedName name="BLQFNLSER">Renewables!$447:$447</definedName>
    <definedName name="BLQFNLTEM">Renewables!$433:$433</definedName>
    <definedName name="BLQFNLTOT" localSheetId="0">[1]Renewables!$420:$420</definedName>
    <definedName name="BLQFNLTOT">Renewables!$420:$420</definedName>
    <definedName name="BLQFNLTRA">Renewables!$435:$435</definedName>
    <definedName name="BLQFNLTTP">Renewables!$424:$424</definedName>
    <definedName name="BLQFNLWWP">Renewables!$425:$425</definedName>
    <definedName name="BLQIMPTOT">Renewables!$393:$393</definedName>
    <definedName name="BLQNONRFF">Renewables!$419:$419</definedName>
    <definedName name="BLQNONTOT">Renewables!$418:$418</definedName>
    <definedName name="BLQOWNTOT">Renewables!$416:$416</definedName>
    <definedName name="BLQPNETOT">Renewables!$397:$397</definedName>
    <definedName name="BLQPRMTOT">Renewables!$398:$398</definedName>
    <definedName name="BLQPROTOT">Renewables!$392:$392</definedName>
    <definedName name="BLQSTCTOT">Renewables!$396:$396</definedName>
    <definedName name="BLQSTDTOT">Renewables!$452:$452</definedName>
    <definedName name="BLQTIPCHP">Renewables!$401:$401</definedName>
    <definedName name="BLQTIPPBQ">Renewables!$403:$403</definedName>
    <definedName name="BLQTIPPUB">Renewables!$400:$400</definedName>
    <definedName name="BLQTIPPUM">Renewables!$402:$402</definedName>
    <definedName name="BLQTIPREF">Renewables!$404:$404</definedName>
    <definedName name="BLQTIPTOT">Renewables!$399:$399</definedName>
    <definedName name="BLQTOPCEO" localSheetId="0">[1]Renewables!$407:$407</definedName>
    <definedName name="BLQTOPCEO">Renewables!$407:$407</definedName>
    <definedName name="BLQTOPCHO">Renewables!$408:$408</definedName>
    <definedName name="BLQTOPPBQ">Renewables!$410:$410</definedName>
    <definedName name="BLQTOPPUB">Renewables!$406:$406</definedName>
    <definedName name="BLQTOPPUM">Renewables!$409:$409</definedName>
    <definedName name="BLQTOPREF">Renewables!$411:$411</definedName>
    <definedName name="BLQTOPTOT">Renewables!$405:$405</definedName>
    <definedName name="BRWAFETOT">Renewables!$222:$222</definedName>
    <definedName name="BRWBNKTOT">Renewables!$200:$200</definedName>
    <definedName name="BRWEXPTOT">Renewables!$199:$199</definedName>
    <definedName name="BRWEXTELE">Renewables!$218:$218</definedName>
    <definedName name="BRWEXTHEA">Renewables!$219:$219</definedName>
    <definedName name="BRWEXTOTH">Renewables!$220:$220</definedName>
    <definedName name="BRWEXTTOT">Renewables!$217:$217</definedName>
    <definedName name="BRWFNLAGR">Renewables!$255:$255</definedName>
    <definedName name="BRWFNLATD">Renewables!$246:$246</definedName>
    <definedName name="BRWFNLATI">Renewables!$247:$247</definedName>
    <definedName name="BRWFNLBMF">Renewables!$235:$235</definedName>
    <definedName name="BRWFNLCMF">Renewables!$232:$232</definedName>
    <definedName name="BRWFNLCSR">Renewables!$253:$253</definedName>
    <definedName name="BRWFNLEAO">Renewables!$237:$237</definedName>
    <definedName name="BRWFNLFAB">Renewables!$228:$228</definedName>
    <definedName name="BRWFNLFIS">Renewables!$256:$256</definedName>
    <definedName name="BRWFNLFUT">Renewables!$248:$248</definedName>
    <definedName name="BRWFNLIND">Renewables!$226:$226</definedName>
    <definedName name="BRWFNLLGV">Renewables!$242:$242</definedName>
    <definedName name="BRWFNLMAE">Renewables!$236:$236</definedName>
    <definedName name="BRWFNLNAV">Renewables!$249:$249</definedName>
    <definedName name="BRWFNLNEM">Renewables!$227:$227</definedName>
    <definedName name="BRWFNLNOT">Renewables!$250:$250</definedName>
    <definedName name="BRWFNLOMN">Renewables!$239:$239</definedName>
    <definedName name="BRWFNLONM">Renewables!$234:$234</definedName>
    <definedName name="BRWFNLPPP">Renewables!$231:$231</definedName>
    <definedName name="BRWFNLPSR">Renewables!$254:$254</definedName>
    <definedName name="BRWFNLRAI">Renewables!$245:$245</definedName>
    <definedName name="BRWFNLRES">Renewables!$251:$251</definedName>
    <definedName name="BRWFNLRFT">Renewables!$241:$241</definedName>
    <definedName name="BRWFNLRPC">Renewables!$243:$243</definedName>
    <definedName name="BRWFNLRPP">Renewables!$244:$244</definedName>
    <definedName name="BRWFNLRPR">Renewables!$233:$233</definedName>
    <definedName name="BRWFNLSER">Renewables!$252:$252</definedName>
    <definedName name="BRWFNLTEM">Renewables!$238:$238</definedName>
    <definedName name="BRWFNLTOT" localSheetId="0">[1]Renewables!$225:$225</definedName>
    <definedName name="BRWFNLTOT">Renewables!$225:$225</definedName>
    <definedName name="BRWFNLTRA">Renewables!$240:$240</definedName>
    <definedName name="BRWFNLTTP">Renewables!$229:$229</definedName>
    <definedName name="BRWFNLWWP">Renewables!$230:$230</definedName>
    <definedName name="BRWIMPTOT">Renewables!$198:$198</definedName>
    <definedName name="BRWNONRFF">Renewables!$224:$224</definedName>
    <definedName name="BRWNONTOT">Renewables!$223:$223</definedName>
    <definedName name="BRWOWNTOT">Renewables!$221:$221</definedName>
    <definedName name="BRWPNETOT">Renewables!$202:$202</definedName>
    <definedName name="BRWPRMTOT">Renewables!$203:$203</definedName>
    <definedName name="BRWPROTOT">Renewables!$197:$197</definedName>
    <definedName name="BRWSTCTOT">Renewables!$201:$201</definedName>
    <definedName name="BRWSTDTOT">Renewables!$257:$257</definedName>
    <definedName name="BRWTIPCHP">Renewables!$206:$206</definedName>
    <definedName name="BRWTIPPBQ">Renewables!$208:$208</definedName>
    <definedName name="BRWTIPPUB">Renewables!$205:$205</definedName>
    <definedName name="BRWTIPPUM">Renewables!$207:$207</definedName>
    <definedName name="BRWTIPREF">Renewables!$209:$209</definedName>
    <definedName name="BRWTIPTOT">Renewables!$204:$204</definedName>
    <definedName name="BRWTOPCEO" localSheetId="0">[1]Renewables!$212:$212</definedName>
    <definedName name="BRWTOPCEO">Renewables!$212:$212</definedName>
    <definedName name="BRWTOPCHO">Renewables!$213:$213</definedName>
    <definedName name="BRWTOPPBQ">Renewables!$215:$215</definedName>
    <definedName name="BRWTOPPUB">Renewables!$211:$211</definedName>
    <definedName name="BRWTOPPUM">Renewables!$214:$214</definedName>
    <definedName name="BRWTOPREF">Renewables!$216:$216</definedName>
    <definedName name="BRWTOPTOT">Renewables!$210:$210</definedName>
    <definedName name="BTMAFETOT">Oil!$742:$742</definedName>
    <definedName name="BTMBNKTOT">Oil!$720:$720</definedName>
    <definedName name="BTMEXPTOT">Oil!$719:$719</definedName>
    <definedName name="BTMEXTELE">Oil!$738:$738</definedName>
    <definedName name="BTMEXTHEA">Oil!$739:$739</definedName>
    <definedName name="BTMEXTOTH">Oil!$740:$740</definedName>
    <definedName name="BTMEXTTOT">Oil!$737:$737</definedName>
    <definedName name="BTMFNLAGR">Oil!$775:$775</definedName>
    <definedName name="BTMFNLATD">Oil!$766:$766</definedName>
    <definedName name="BTMFNLATI">Oil!$767:$767</definedName>
    <definedName name="BTMFNLBMF">Oil!$755:$755</definedName>
    <definedName name="BTMFNLCMF">Oil!$752:$752</definedName>
    <definedName name="BTMFNLCSR">Oil!$773:$773</definedName>
    <definedName name="BTMFNLEAO">Oil!$757:$757</definedName>
    <definedName name="BTMFNLFAB">Oil!$748:$748</definedName>
    <definedName name="BTMFNLFIS">Oil!$776:$776</definedName>
    <definedName name="BTMFNLFUT">Oil!$768:$768</definedName>
    <definedName name="BTMFNLIND">Oil!$746:$746</definedName>
    <definedName name="BTMFNLLGV">Oil!$762:$762</definedName>
    <definedName name="BTMFNLMAE">Oil!$756:$756</definedName>
    <definedName name="BTMFNLNAV">Oil!$769:$769</definedName>
    <definedName name="BTMFNLNEM">Oil!$747:$747</definedName>
    <definedName name="BTMFNLNOT">Oil!$770:$770</definedName>
    <definedName name="BTMFNLOMN">Oil!$759:$759</definedName>
    <definedName name="BTMFNLONM">Oil!$754:$754</definedName>
    <definedName name="BTMFNLPPP">Oil!$751:$751</definedName>
    <definedName name="BTMFNLPSR">Oil!$774:$774</definedName>
    <definedName name="BTMFNLRAI">Oil!$765:$765</definedName>
    <definedName name="BTMFNLRES">Oil!$771:$771</definedName>
    <definedName name="BTMFNLRFT">Oil!$761:$761</definedName>
    <definedName name="BTMFNLRPC">Oil!$763:$763</definedName>
    <definedName name="BTMFNLRPP">Oil!$764:$764</definedName>
    <definedName name="BTMFNLRPR">Oil!$753:$753</definedName>
    <definedName name="BTMFNLSER">Oil!$772:$772</definedName>
    <definedName name="BTMFNLTEM">Oil!$758:$758</definedName>
    <definedName name="BTMFNLTOT">Oil!$745:$745</definedName>
    <definedName name="BTMFNLTRA">Oil!$760:$760</definedName>
    <definedName name="BTMFNLTTP">Oil!$749:$749</definedName>
    <definedName name="BTMFNLWWP">Oil!$750:$750</definedName>
    <definedName name="BTMIMPTOT">Oil!$718:$718</definedName>
    <definedName name="BTMNONRFF">Oil!$744:$744</definedName>
    <definedName name="BTMNONTOT">Oil!$743:$743</definedName>
    <definedName name="BTMOWNTOT">Oil!$741:$741</definedName>
    <definedName name="BTMPNETOT">Oil!$722:$722</definedName>
    <definedName name="BTMPRMTOT">Oil!$723:$723</definedName>
    <definedName name="BTMPROTOT">Oil!$717:$717</definedName>
    <definedName name="BTMSTCTOT">Oil!$721:$721</definedName>
    <definedName name="BTMSTDTOT">Oil!$777:$777</definedName>
    <definedName name="BTMTIPCHP">Oil!$726:$726</definedName>
    <definedName name="BTMTIPPBQ">Oil!$728:$728</definedName>
    <definedName name="BTMTIPPUB">Oil!$725:$725</definedName>
    <definedName name="BTMTIPPUM">Oil!$727:$727</definedName>
    <definedName name="BTMTIPREF">Oil!$729:$729</definedName>
    <definedName name="BTMTIPTOT">Oil!$724:$724</definedName>
    <definedName name="BTMTOPCEO">Oil!$732:$732</definedName>
    <definedName name="BTMTOPCHO">Oil!$733:$733</definedName>
    <definedName name="BTMTOPPBQ">Oil!$735:$735</definedName>
    <definedName name="BTMTOPPUB">Oil!$731:$731</definedName>
    <definedName name="BTMTOPPUM">Oil!$734:$734</definedName>
    <definedName name="BTMTOPREF">Oil!$736:$736</definedName>
    <definedName name="BTMTOPTOT">Oil!$730:$730</definedName>
    <definedName name="CDOAFETOT">Oil!$92:$92</definedName>
    <definedName name="CDOBNKTOT">Oil!$70:$70</definedName>
    <definedName name="CDOEXPTOT">Oil!$69:$69</definedName>
    <definedName name="CDOEXTELE">Oil!$88:$88</definedName>
    <definedName name="CDOEXTHEA">Oil!$89:$89</definedName>
    <definedName name="CDOEXTOTH">Oil!$90:$90</definedName>
    <definedName name="CDOEXTTOT">Oil!$87:$87</definedName>
    <definedName name="CDOFNLAGR">Oil!$125:$125</definedName>
    <definedName name="CDOFNLATD">Oil!$116:$116</definedName>
    <definedName name="CDOFNLATI">Oil!$117:$117</definedName>
    <definedName name="CDOFNLBMF">Oil!$105:$105</definedName>
    <definedName name="CDOFNLCMF">Oil!$102:$102</definedName>
    <definedName name="CDOFNLCSR">Oil!$123:$123</definedName>
    <definedName name="CDOFNLEAO">Oil!$107:$107</definedName>
    <definedName name="CDOFNLFAB">Oil!$98:$98</definedName>
    <definedName name="CDOFNLFIS">Oil!$126:$126</definedName>
    <definedName name="CDOFNLFUT">Oil!$118:$118</definedName>
    <definedName name="CDOFNLIND">Oil!$96:$96</definedName>
    <definedName name="CDOFNLLGV">Oil!$112:$112</definedName>
    <definedName name="CDOFNLMAE">Oil!$106:$106</definedName>
    <definedName name="CDOFNLNAV">Oil!$119:$119</definedName>
    <definedName name="CDOFNLNEM">Oil!$97:$97</definedName>
    <definedName name="CDOFNLNOT">Oil!$120:$120</definedName>
    <definedName name="CDOFNLOMN">Oil!$109:$109</definedName>
    <definedName name="CDOFNLONM">Oil!$104:$104</definedName>
    <definedName name="CDOFNLPPP">Oil!$101:$101</definedName>
    <definedName name="CDOFNLPSR">Oil!$124:$124</definedName>
    <definedName name="CDOFNLRAI">Oil!$115:$115</definedName>
    <definedName name="CDOFNLRES">Oil!$121:$121</definedName>
    <definedName name="CDOFNLRFT">Oil!$111:$111</definedName>
    <definedName name="CDOFNLRPC">Oil!$113:$113</definedName>
    <definedName name="CDOFNLRPP">Oil!$114:$114</definedName>
    <definedName name="CDOFNLRPR">Oil!$103:$103</definedName>
    <definedName name="CDOFNLSER">Oil!$122:$122</definedName>
    <definedName name="CDOFNLTEM">Oil!$108:$108</definedName>
    <definedName name="CDOFNLTOT">Oil!$95:$95</definedName>
    <definedName name="CDOFNLTRA">Oil!$110:$110</definedName>
    <definedName name="CDOFNLTTP">Oil!$99:$99</definedName>
    <definedName name="CDOFNLWWP">Oil!$100:$100</definedName>
    <definedName name="CDOIMPTOT">Oil!$68:$68</definedName>
    <definedName name="CDONONRFF">Oil!$94:$94</definedName>
    <definedName name="CDONONTOT">Oil!$93:$93</definedName>
    <definedName name="CDOOWNTOT">Oil!$91:$91</definedName>
    <definedName name="CDOPNETOT">Oil!$72:$72</definedName>
    <definedName name="CDOPRMTOT">Oil!$73:$73</definedName>
    <definedName name="CDOPROTOT">Oil!$67:$67</definedName>
    <definedName name="CDOSTCTOT">Oil!$71:$71</definedName>
    <definedName name="CDOSTDTOT">Oil!$127:$127</definedName>
    <definedName name="CDOTIPCHP">Oil!$76:$76</definedName>
    <definedName name="CDOTIPPBQ">Oil!$78:$78</definedName>
    <definedName name="CDOTIPPUB">Oil!$75:$75</definedName>
    <definedName name="CDOTIPPUM">Oil!$77:$77</definedName>
    <definedName name="CDOTIPREF">Oil!$79:$79</definedName>
    <definedName name="CDOTIPTOT">Oil!$74:$74</definedName>
    <definedName name="CDOTOPCEO">Oil!$82:$82</definedName>
    <definedName name="CDOTOPCHO">Oil!$83:$83</definedName>
    <definedName name="CDOTOPPBQ">Oil!$85:$85</definedName>
    <definedName name="CDOTOPPUB">Oil!$81:$81</definedName>
    <definedName name="CDOTOPPUM">Oil!$84:$84</definedName>
    <definedName name="CDOTOPREF">Oil!$86:$86</definedName>
    <definedName name="CDOTOPTOT">Oil!$80:$80</definedName>
    <definedName name="CO2AGFCOL">'[1]Ag&amp;Fisheries C02'!$2:$2</definedName>
    <definedName name="CO2AGFELE">'[1]Ag&amp;Fisheries C02'!$36:$36</definedName>
    <definedName name="CO2AGFEXELE">'[1]Ag&amp;Fisheries C02'!$39:$39</definedName>
    <definedName name="CO2AGFGAS">'[1]Ag&amp;Fisheries C02'!$25:$25</definedName>
    <definedName name="CO2AGFNETS">'[1]Ag&amp;Fisheries C02'!$41:$41</definedName>
    <definedName name="CO2AGFNRW">'[1]Ag&amp;Fisheries C02'!$35:$35</definedName>
    <definedName name="CO2AGFOIL">'[1]Ag&amp;Fisheries C02'!$11:$11</definedName>
    <definedName name="CO2AGFPEA">'[1]Ag&amp;Fisheries C02'!$7:$7</definedName>
    <definedName name="CO2AGFTOT">'[1]Ag&amp;Fisheries C02'!$40:$40</definedName>
    <definedName name="CO2ATDTOT">'[1]Transport CO2'!$298:$298</definedName>
    <definedName name="CO2ATITOT">'[1]Transport CO2'!$341:$341</definedName>
    <definedName name="CO2COLFNL">'[1]Coal CO2'!$30:$30</definedName>
    <definedName name="CO2COLOWN">'[1]Coal CO2'!$26:$26</definedName>
    <definedName name="CO2COLPRM">'[1]Coal CO2'!$8:$8</definedName>
    <definedName name="CO2ELECOL">'[1]Electricity CO2'!$2:$2</definedName>
    <definedName name="CO2ELEGAS">'[1]Electricity CO2'!$25:$25</definedName>
    <definedName name="CO2ELENRW">'[1]Electricity CO2'!$35:$35</definedName>
    <definedName name="CO2ELEOIL">'[1]Electricity CO2'!$11:$11</definedName>
    <definedName name="CO2ELEPEA">'[1]Electricity CO2'!$7:$7</definedName>
    <definedName name="CO2ELETOT">'[1]Electricity CO2'!$40:$40</definedName>
    <definedName name="CO2FUTTOT">'[1]Transport CO2'!$384:$384</definedName>
    <definedName name="CO2GASFNL">'[1]Gas CO2'!$30:$30</definedName>
    <definedName name="CO2GASOWN">'[1]Gas CO2'!$26:$26</definedName>
    <definedName name="CO2GASPRM">'[1]Gas CO2'!$8:$8</definedName>
    <definedName name="CO2INDCOL">'[1]Industry CO2'!$2:$2</definedName>
    <definedName name="CO2INDELE">'[1]Industry CO2'!$36:$36</definedName>
    <definedName name="CO2INDEXELE">'[1]Industry CO2'!$39:$39</definedName>
    <definedName name="CO2INDGAS">'[1]Industry CO2'!$25:$25</definedName>
    <definedName name="CO2INDNETS">'[1]Industry CO2'!$42:$42</definedName>
    <definedName name="CO2INDNRW">'[1]Industry CO2'!$35:$35</definedName>
    <definedName name="CO2INDOIL">'[1]Industry CO2'!$11:$11</definedName>
    <definedName name="CO2INDPEA">'[1]Industry CO2'!$7:$7</definedName>
    <definedName name="CO2INDTOT">'[1]Industry CO2'!$40:$40</definedName>
    <definedName name="CO2LGVTOT">'[1]Transport CO2'!$126:$126</definedName>
    <definedName name="CO2NAVTOT">'[1]Transport CO2'!$427:$427</definedName>
    <definedName name="CO2NOTTOT">'[1]Transport CO2'!$469:$469</definedName>
    <definedName name="CO2NRWFNL">'[1]Non-renewable CO2'!$30:$30</definedName>
    <definedName name="CO2NRWOWN">'[1]Non-renewable CO2'!$26:$26</definedName>
    <definedName name="CO2NRWPRM">'[1]Non-renewable CO2'!$8:$8</definedName>
    <definedName name="CO2OILFNL">'[1]Oil CO2'!$30:$30</definedName>
    <definedName name="CO2OILOWN">'[1]Oil CO2'!$26:$26</definedName>
    <definedName name="CO2OILPRM">'[1]Oil CO2'!$8:$8</definedName>
    <definedName name="CO2PEAFNL">'[1]Peat CO2'!$30:$30</definedName>
    <definedName name="CO2PEAOWN">'[1]Peat CO2'!$26:$26</definedName>
    <definedName name="CO2PEAPRM">'[1]Peat CO2'!$8:$8</definedName>
    <definedName name="CO2RAITOT">'[1]Transport CO2'!$255:$255</definedName>
    <definedName name="CO2RESCOL">'[1]Residential CO2'!$2:$2</definedName>
    <definedName name="CO2RESELE">'[1]Residential CO2'!$36:$36</definedName>
    <definedName name="CO2RESEXELE">'[1]Residential CO2'!$39:$39</definedName>
    <definedName name="CO2RESGAS">'[1]Residential CO2'!$25:$25</definedName>
    <definedName name="CO2RESNETS">'[1]Residential CO2'!$41:$41</definedName>
    <definedName name="CO2RESNRW">'[1]Residential CO2'!$35:$35</definedName>
    <definedName name="CO2RESOIL">'[1]Residential CO2'!$11:$11</definedName>
    <definedName name="CO2RESPEA">'[1]Residential CO2'!$7:$7</definedName>
    <definedName name="CO2RESTOT">'[1]Residential CO2'!$40:$40</definedName>
    <definedName name="CO2RFTTOT">'[1]Transport CO2'!$83:$83</definedName>
    <definedName name="CO2RPCTOT">'[1]Transport CO2'!$169:$169</definedName>
    <definedName name="CO2RPPTOT">'[1]Transport CO2'!$212:$212</definedName>
    <definedName name="CO2SERCOL">'[1]Services CO2'!$2:$2</definedName>
    <definedName name="CO2SERELE">'[1]Services CO2'!$36:$36</definedName>
    <definedName name="CO2SEREXELE">'[1]Services CO2'!$39:$39</definedName>
    <definedName name="CO2SERGAS">'[1]Services CO2'!$25:$25</definedName>
    <definedName name="CO2SERNETS">'[1]Services CO2'!$42:$42</definedName>
    <definedName name="CO2SERNRW">'[1]Services CO2'!$35:$35</definedName>
    <definedName name="CO2SEROIL">'[1]Services CO2'!$11:$11</definedName>
    <definedName name="CO2SERPEA">'[1]Services CO2'!$7:$7</definedName>
    <definedName name="CO2SERTOT">'[1]Services CO2'!$40:$40</definedName>
    <definedName name="CO2TRACOL">'[1]Transport CO2'!$2:$2</definedName>
    <definedName name="CO2TRAELE">'[1]Transport CO2'!$36:$36</definedName>
    <definedName name="CO2TRAEXELE">'[1]Transport CO2'!$39:$39</definedName>
    <definedName name="CO2TRAGAS">'[1]Transport CO2'!$25:$25</definedName>
    <definedName name="CO2TRAGDD">'[1]Transport CO2'!$19:$19</definedName>
    <definedName name="CO2TRAKJF">'[1]Transport CO2'!$16:$16</definedName>
    <definedName name="CO2TRALPG">'[1]Transport CO2'!$18:$18</definedName>
    <definedName name="CO2TRAMTG">'[1]Transport CO2'!$14:$14</definedName>
    <definedName name="CO2TRANETS">'[1]Transport CO2'!$41:$41</definedName>
    <definedName name="CO2TRANRW">'[1]Transport CO2'!$35:$35</definedName>
    <definedName name="CO2TRAOIL">'[1]Transport CO2'!$11:$11</definedName>
    <definedName name="CO2TRAPEA">'[1]Transport CO2'!$7:$7</definedName>
    <definedName name="CO2TRARFO">'[1]Transport CO2'!$17:$17</definedName>
    <definedName name="CO2TRATOT">'[1]Transport CO2'!$40:$40</definedName>
    <definedName name="COKAFETOT">Coal!$222:$222</definedName>
    <definedName name="COKBNKTOT">Coal!$200:$200</definedName>
    <definedName name="COKEXPTOT">Coal!$199:$199</definedName>
    <definedName name="COKEXTELE">Coal!$218:$218</definedName>
    <definedName name="COKEXTHEA">Coal!$219:$219</definedName>
    <definedName name="COKEXTOTH">Coal!$220:$220</definedName>
    <definedName name="COKEXTTOT">Coal!$217:$217</definedName>
    <definedName name="COKFNLAGR">Coal!$255:$255</definedName>
    <definedName name="COKFNLATD">Coal!$246:$246</definedName>
    <definedName name="COKFNLATI">Coal!$247:$247</definedName>
    <definedName name="COKFNLBMF">Coal!$235:$235</definedName>
    <definedName name="COKFNLCMF">Coal!$232:$232</definedName>
    <definedName name="COKFNLCSR">Coal!$253:$253</definedName>
    <definedName name="COKFNLEAO">Coal!$237:$237</definedName>
    <definedName name="COKFNLFAB">Coal!$228:$228</definedName>
    <definedName name="COKFNLFIS">Coal!$256:$256</definedName>
    <definedName name="COKFNLFUT">Coal!$248:$248</definedName>
    <definedName name="COKFNLIND">Coal!$226:$226</definedName>
    <definedName name="COKFNLLGV">Coal!$242:$242</definedName>
    <definedName name="COKFNLMAE">Coal!$236:$236</definedName>
    <definedName name="COKFNLNAV">Coal!$249:$249</definedName>
    <definedName name="COKFNLNEM">Coal!$227:$227</definedName>
    <definedName name="COKFNLNOT">Coal!$250:$250</definedName>
    <definedName name="COKFNLOMN">Coal!$239:$239</definedName>
    <definedName name="COKFNLONM">Coal!$234:$234</definedName>
    <definedName name="COKFNLPPP">Coal!$231:$231</definedName>
    <definedName name="COKFNLPSR">Coal!$254:$254</definedName>
    <definedName name="COKFNLRAI">Coal!$245:$245</definedName>
    <definedName name="COKFNLRES">Coal!$251:$251</definedName>
    <definedName name="COKFNLRFT">Coal!$241:$241</definedName>
    <definedName name="COKFNLRPC">Coal!$243:$243</definedName>
    <definedName name="COKFNLRPP">Coal!$244:$244</definedName>
    <definedName name="COKFNLRPR">Coal!$233:$233</definedName>
    <definedName name="COKFNLSER">Coal!$252:$252</definedName>
    <definedName name="COKFNLTEM">Coal!$238:$238</definedName>
    <definedName name="COKFNLTOT">Coal!$225:$225</definedName>
    <definedName name="COKFNLTRA">Coal!$240:$240</definedName>
    <definedName name="COKFNLTTP">Coal!$229:$229</definedName>
    <definedName name="COKFNLWWP">Coal!$230:$230</definedName>
    <definedName name="COKIMPTOT">Coal!$198:$198</definedName>
    <definedName name="COKNONRFF">Coal!$224:$224</definedName>
    <definedName name="COKNONTOT">Coal!$223:$223</definedName>
    <definedName name="COKOWNTOT">Coal!$221:$221</definedName>
    <definedName name="COKPNETOT">Coal!$202:$202</definedName>
    <definedName name="COKPRMTOT">Coal!$203:$203</definedName>
    <definedName name="COKPROTOT">Coal!$197:$197</definedName>
    <definedName name="COKSTCTOT">Coal!$201:$201</definedName>
    <definedName name="COKSTDTOT">Coal!$257:$257</definedName>
    <definedName name="COKTIPCHP">Coal!$206:$206</definedName>
    <definedName name="COKTIPPBQ">Coal!$208:$208</definedName>
    <definedName name="COKTIPPUB">Coal!$205:$205</definedName>
    <definedName name="COKTIPPUM">Coal!$207:$207</definedName>
    <definedName name="COKTIPREF">Coal!$209:$209</definedName>
    <definedName name="COKTIPTOT">Coal!$204:$204</definedName>
    <definedName name="COKTOPCEO">Coal!$212:$212</definedName>
    <definedName name="COKTOPCHO">Coal!$213:$213</definedName>
    <definedName name="COKTOPPBQ">Coal!$215:$215</definedName>
    <definedName name="COKTOPPUB">Coal!$211:$211</definedName>
    <definedName name="COKTOPPUM">Coal!$214:$214</definedName>
    <definedName name="COKTOPREF">Coal!$216:$216</definedName>
    <definedName name="COKTOPTOT">Coal!$210:$210</definedName>
    <definedName name="COLAFETOT">Coal!$27:$27</definedName>
    <definedName name="COLBNKTOT">Coal!$5:$5</definedName>
    <definedName name="COLEXPTOT">Coal!$4:$4</definedName>
    <definedName name="COLEXTELE">Coal!$23:$23</definedName>
    <definedName name="COLEXTHEA">Coal!$24:$24</definedName>
    <definedName name="COLEXTOTH">Coal!$25:$25</definedName>
    <definedName name="COLEXTTOT">Coal!$22:$22</definedName>
    <definedName name="COLFNLAGR" localSheetId="0">[1]Coal!$60:$60</definedName>
    <definedName name="COLFNLAGR">Coal!$60:$60</definedName>
    <definedName name="COLFNLATD">Coal!$51:$51</definedName>
    <definedName name="COLFNLATI">Coal!$52:$52</definedName>
    <definedName name="COLFNLBMF">Coal!$40:$40</definedName>
    <definedName name="COLFNLCMF">Coal!$37:$37</definedName>
    <definedName name="COLFNLCSR">Coal!$58:$58</definedName>
    <definedName name="COLFNLEAO">Coal!$42:$42</definedName>
    <definedName name="COLFNLFAB">Coal!$33:$33</definedName>
    <definedName name="COLFNLFIS" localSheetId="0">[1]Coal!$61:$61</definedName>
    <definedName name="COLFNLFIS">Coal!$61:$61</definedName>
    <definedName name="COLFNLFUT">Coal!$53:$53</definedName>
    <definedName name="COLFNLIND" localSheetId="0">[1]Coal!$31:$31</definedName>
    <definedName name="COLFNLIND">Coal!$31:$31</definedName>
    <definedName name="COLFNLLGV">Coal!$47:$47</definedName>
    <definedName name="COLFNLMAE">Coal!$41:$41</definedName>
    <definedName name="COLFNLNAV">Coal!$54:$54</definedName>
    <definedName name="COLFNLNEM">Coal!$32:$32</definedName>
    <definedName name="COLFNLNOT">Coal!$55:$55</definedName>
    <definedName name="COLFNLOMN">Coal!$44:$44</definedName>
    <definedName name="COLFNLONM">Coal!$39:$39</definedName>
    <definedName name="COLFNLPPP">Coal!$36:$36</definedName>
    <definedName name="COLFNLPSR">Coal!$59:$59</definedName>
    <definedName name="COLFNLRAI">Coal!$50:$50</definedName>
    <definedName name="COLFNLRES" localSheetId="0">[1]Coal!$56:$56</definedName>
    <definedName name="COLFNLRES">Coal!$56:$56</definedName>
    <definedName name="COLFNLRFT">Coal!$46:$46</definedName>
    <definedName name="COLFNLRPC">Coal!$48:$48</definedName>
    <definedName name="COLFNLRPP">Coal!$49:$49</definedName>
    <definedName name="COLFNLRPR">Coal!$38:$38</definedName>
    <definedName name="COLFNLSER" localSheetId="0">[1]Coal!$57:$57</definedName>
    <definedName name="COLFNLSER">Coal!$57:$57</definedName>
    <definedName name="COLFNLTEM">Coal!$43:$43</definedName>
    <definedName name="COLFNLTOT" localSheetId="0">[1]Coal!$30:$30</definedName>
    <definedName name="COLFNLTOT">Coal!$30:$30</definedName>
    <definedName name="COLFNLTRA" localSheetId="0">[1]Coal!$45:$45</definedName>
    <definedName name="COLFNLTRA">Coal!$45:$45</definedName>
    <definedName name="COLFNLTTP">Coal!$34:$34</definedName>
    <definedName name="COLFNLWWP">Coal!$35:$35</definedName>
    <definedName name="COLIMPTOT">Coal!$3:$3</definedName>
    <definedName name="COLNONRFF">Coal!$29:$29</definedName>
    <definedName name="COLNONTOT">Coal!$28:$28</definedName>
    <definedName name="COLOWNTOT" localSheetId="0">[1]Coal!$26:$26</definedName>
    <definedName name="COLOWNTOT">Coal!$26:$26</definedName>
    <definedName name="COLPNETOT">Coal!$7:$7</definedName>
    <definedName name="COLPRMTOT" localSheetId="0">[1]Coal!$8:$8</definedName>
    <definedName name="COLPRMTOT">Coal!$8:$8</definedName>
    <definedName name="COLPROTOT" localSheetId="0">[1]Coal!$2:$2</definedName>
    <definedName name="COLPROTOT">Coal!$2:$2</definedName>
    <definedName name="COLSTCTOT">Coal!$6:$6</definedName>
    <definedName name="COLSTDTOT">Coal!$62:$62</definedName>
    <definedName name="COLTIPCHP">Coal!$11:$11</definedName>
    <definedName name="COLTIPPBQ">Coal!$13:$13</definedName>
    <definedName name="COLTIPPUB">Coal!$10:$10</definedName>
    <definedName name="COLTIPPUM">Coal!$12:$12</definedName>
    <definedName name="COLTIPREF">Coal!$14:$14</definedName>
    <definedName name="COLTIPTOT">Coal!$9:$9</definedName>
    <definedName name="COLTOPCEO">Coal!$17:$17</definedName>
    <definedName name="COLTOPCHO">Coal!$18:$18</definedName>
    <definedName name="COLTOPPBQ">Coal!$20:$20</definedName>
    <definedName name="COLTOPPUB">Coal!$16:$16</definedName>
    <definedName name="COLTOPPUM">Coal!$19:$19</definedName>
    <definedName name="COLTOPREF">Coal!$21:$21</definedName>
    <definedName name="COLTOPTOT">Coal!$15:$15</definedName>
    <definedName name="ELEAFETOT">Electricity!$27:$27</definedName>
    <definedName name="ELEBNKTOT">Electricity!$5:$5</definedName>
    <definedName name="ELEEXPTOT">Electricity!$4:$4</definedName>
    <definedName name="ELEEXTELE">Electricity!$23:$23</definedName>
    <definedName name="ELEEXTHEA">Electricity!$24:$24</definedName>
    <definedName name="ELEEXTOTH">Electricity!$25:$25</definedName>
    <definedName name="ELEEXTTOT">Electricity!$22:$22</definedName>
    <definedName name="ELEFNLAGR" localSheetId="0">[1]Electricity!$60:$60</definedName>
    <definedName name="ELEFNLAGR">Electricity!$60:$60</definedName>
    <definedName name="ELEFNLATD">Electricity!$51:$51</definedName>
    <definedName name="ELEFNLATI">Electricity!$52:$52</definedName>
    <definedName name="ELEFNLBMF">Electricity!$40:$40</definedName>
    <definedName name="ELEFNLCMF">Electricity!$37:$37</definedName>
    <definedName name="ELEFNLCSR">Electricity!$58:$58</definedName>
    <definedName name="ELEFNLEAO">Electricity!$42:$42</definedName>
    <definedName name="ELEFNLFAB">Electricity!$33:$33</definedName>
    <definedName name="ELEFNLFIS" localSheetId="0">[1]Electricity!$61:$61</definedName>
    <definedName name="ELEFNLFIS">Electricity!$61:$61</definedName>
    <definedName name="ELEFNLFUT">Electricity!$53:$53</definedName>
    <definedName name="ELEFNLIND" localSheetId="0">[1]Electricity!$31:$31</definedName>
    <definedName name="ELEFNLIND">Electricity!$31:$31</definedName>
    <definedName name="ELEFNLLGV">Electricity!$47:$47</definedName>
    <definedName name="ELEFNLMAE">Electricity!$41:$41</definedName>
    <definedName name="ELEFNLNAV">Electricity!$54:$54</definedName>
    <definedName name="ELEFNLNEM">Electricity!$32:$32</definedName>
    <definedName name="ELEFNLNOT">Electricity!$55:$55</definedName>
    <definedName name="ELEFNLOMN">Electricity!$44:$44</definedName>
    <definedName name="ELEFNLONM">Electricity!$39:$39</definedName>
    <definedName name="ELEFNLPPP">Electricity!$36:$36</definedName>
    <definedName name="ELEFNLPSR">Electricity!$59:$59</definedName>
    <definedName name="ELEFNLRAI">Electricity!$50:$50</definedName>
    <definedName name="ELEFNLRES" localSheetId="0">[1]Electricity!$56:$56</definedName>
    <definedName name="ELEFNLRES">Electricity!$56:$56</definedName>
    <definedName name="ELEFNLRFT">Electricity!$46:$46</definedName>
    <definedName name="ELEFNLRPC">Electricity!$48:$48</definedName>
    <definedName name="ELEFNLRPP">Electricity!$49:$49</definedName>
    <definedName name="ELEFNLRPR">Electricity!$38:$38</definedName>
    <definedName name="ELEFNLSER" localSheetId="0">[1]Electricity!$57:$57</definedName>
    <definedName name="ELEFNLSER">Electricity!$57:$57</definedName>
    <definedName name="ELEFNLTEM">Electricity!$43:$43</definedName>
    <definedName name="ELEFNLTOT" localSheetId="0">[1]Electricity!$30:$30</definedName>
    <definedName name="ELEFNLTOT">Electricity!$30:$30</definedName>
    <definedName name="ELEFNLTRA" localSheetId="0">[1]Electricity!$45:$45</definedName>
    <definedName name="ELEFNLTRA">Electricity!$45:$45</definedName>
    <definedName name="ELEFNLTTP">Electricity!$34:$34</definedName>
    <definedName name="ELEFNLWWP">Electricity!$35:$35</definedName>
    <definedName name="ELEIMPTOT">Electricity!$3:$3</definedName>
    <definedName name="ELENONRFF">Electricity!$29:$29</definedName>
    <definedName name="ELENONTOT">Electricity!$28:$28</definedName>
    <definedName name="ELEOUTCOL">'[1]Elec Generated by fuel type'!$34:$34</definedName>
    <definedName name="ELEOUTELE">'[1]Elec Generated by fuel type'!$44:$44</definedName>
    <definedName name="ELEOUTGAS">'[1]Elec Generated by fuel type'!$41:$41</definedName>
    <definedName name="ELEOUTNRW">'[1]Elec Generated by fuel type'!$43:$43</definedName>
    <definedName name="ELEOUTOIL">'[1]Elec Generated by fuel type'!$40:$40</definedName>
    <definedName name="ELEOUTPEA">'[1]Elec Generated by fuel type'!$35:$35</definedName>
    <definedName name="ELEOUTREN">'[1]Elec Generated by fuel type'!$42:$42</definedName>
    <definedName name="ELEOUTTOT">'[1]Elec Generated by fuel type'!$46:$46</definedName>
    <definedName name="ELEOWNTOT" localSheetId="0">[1]Electricity!$26:$26</definedName>
    <definedName name="ELEOWNTOT">Electricity!$26:$26</definedName>
    <definedName name="ELEPNETOT">Electricity!$7:$7</definedName>
    <definedName name="ELEPRMTOT" localSheetId="0">[1]Electricity!$8:$8</definedName>
    <definedName name="ELEPRMTOT">Electricity!$8:$8</definedName>
    <definedName name="ELEPROTOT">Electricity!$2:$2</definedName>
    <definedName name="ELESTCTOT">Electricity!$6:$6</definedName>
    <definedName name="ELESTDTOT">Electricity!$62:$62</definedName>
    <definedName name="ELETIPCHP">Electricity!$11:$11</definedName>
    <definedName name="ELETIPPBQ">Electricity!$13:$13</definedName>
    <definedName name="ELETIPPUB">Electricity!$10:$10</definedName>
    <definedName name="ELETIPPUM">Electricity!$12:$12</definedName>
    <definedName name="ELETIPREF" localSheetId="0">[1]Electricity!$14:$14</definedName>
    <definedName name="ELETIPREF">Electricity!$14:$14</definedName>
    <definedName name="ELETIPTOT">Electricity!$9:$9</definedName>
    <definedName name="ELETOPCEO">Electricity!$17:$17</definedName>
    <definedName name="ELETOPCHO">Electricity!$18:$18</definedName>
    <definedName name="ELETOPPBQ">Electricity!$20:$20</definedName>
    <definedName name="ELETOPPUB">Electricity!$16:$16</definedName>
    <definedName name="ELETOPPUM">Electricity!$19:$19</definedName>
    <definedName name="ELETOPREF">Electricity!$21:$21</definedName>
    <definedName name="ELETOPTOT">Electricity!$15:$15</definedName>
    <definedName name="FISPRMCOL">'[1]TPER Sectoral'!$260:$260</definedName>
    <definedName name="FISPRMELE">'[1]TPER Sectoral'!$294:$294</definedName>
    <definedName name="FISPRMGAS">'[1]TPER Sectoral'!$283:$283</definedName>
    <definedName name="FISPRMNRW">'[1]TPER Sectoral'!$293:$293</definedName>
    <definedName name="FISPRMOIL">'[1]TPER Sectoral'!$269:$269</definedName>
    <definedName name="FISPRMPEA">'[1]TPER Sectoral'!$265:$265</definedName>
    <definedName name="FISPRMREN">'[1]TPER Sectoral'!$284:$284</definedName>
    <definedName name="FISPRMTOT">'[1]TPER Sectoral'!$298:$298</definedName>
    <definedName name="GASAFETOT">Gas!$27:$27</definedName>
    <definedName name="GASBNKTOT">Gas!$5:$5</definedName>
    <definedName name="GASEXPTOT">Gas!$4:$4</definedName>
    <definedName name="GASEXTELE">Gas!$23:$23</definedName>
    <definedName name="GASEXTHEA">Gas!$24:$24</definedName>
    <definedName name="GASEXTOTH">Gas!$25:$25</definedName>
    <definedName name="GASEXTTOT">Gas!$22:$22</definedName>
    <definedName name="GASFNLAGR" localSheetId="0">[1]Gas!$60:$60</definedName>
    <definedName name="GASFNLAGR">Gas!$60:$60</definedName>
    <definedName name="GASFNLATD">Gas!$51:$51</definedName>
    <definedName name="GASFNLATI">Gas!$52:$52</definedName>
    <definedName name="GASFNLBMF">Gas!$40:$40</definedName>
    <definedName name="GASFNLCMF">Gas!$37:$37</definedName>
    <definedName name="GASFNLCSR">Gas!$58:$58</definedName>
    <definedName name="GASFNLEAO">Gas!$42:$42</definedName>
    <definedName name="GASFNLFAB">Gas!$33:$33</definedName>
    <definedName name="GASFNLFIS" localSheetId="0">[1]Gas!$61:$61</definedName>
    <definedName name="GASFNLFIS">Gas!$61:$61</definedName>
    <definedName name="GASFNLFUT">Gas!$53:$53</definedName>
    <definedName name="GASFNLIND" localSheetId="0">[1]Gas!$31:$31</definedName>
    <definedName name="GASFNLIND">Gas!$31:$31</definedName>
    <definedName name="GASFNLLGV">Gas!$47:$47</definedName>
    <definedName name="GASFNLMAE">Gas!$41:$41</definedName>
    <definedName name="GASFNLNAV">Gas!$54:$54</definedName>
    <definedName name="GASFNLNEM">Gas!$32:$32</definedName>
    <definedName name="GASFNLNOT">Gas!$55:$55</definedName>
    <definedName name="GASFNLOMN">Gas!$44:$44</definedName>
    <definedName name="GASFNLONM">Gas!$39:$39</definedName>
    <definedName name="GASFNLPPP">Gas!$36:$36</definedName>
    <definedName name="GASFNLPSR">Gas!$59:$59</definedName>
    <definedName name="GASFNLRAI">Gas!$50:$50</definedName>
    <definedName name="GASFNLRES" localSheetId="0">[1]Gas!$56:$56</definedName>
    <definedName name="GASFNLRES">Gas!$56:$56</definedName>
    <definedName name="GASFNLRFT">Gas!$46:$46</definedName>
    <definedName name="GASFNLRPC">Gas!$48:$48</definedName>
    <definedName name="GASFNLRPP">Gas!$49:$49</definedName>
    <definedName name="GASFNLRPR">Gas!$38:$38</definedName>
    <definedName name="GASFNLSER" localSheetId="0">[1]Gas!$57:$57</definedName>
    <definedName name="GASFNLSER">Gas!$57:$57</definedName>
    <definedName name="GASFNLTEM">Gas!$43:$43</definedName>
    <definedName name="GASFNLTOT" localSheetId="0">[1]Gas!$30:$30</definedName>
    <definedName name="GASFNLTOT">Gas!$30:$30</definedName>
    <definedName name="GASFNLTRA" localSheetId="0">[1]Gas!$45:$45</definedName>
    <definedName name="GASFNLTRA">Gas!$45:$45</definedName>
    <definedName name="GASFNLTTP">Gas!$34:$34</definedName>
    <definedName name="GASFNLWWP">Gas!$35:$35</definedName>
    <definedName name="GASIMPTOT">Gas!$3:$3</definedName>
    <definedName name="GASNONRFF">Gas!$29:$29</definedName>
    <definedName name="GASNONTOT">Gas!$28:$28</definedName>
    <definedName name="GASOWNTOT" localSheetId="0">[1]Gas!$26:$26</definedName>
    <definedName name="GASOWNTOT">Gas!$26:$26</definedName>
    <definedName name="GASPNETOT">Gas!$7:$7</definedName>
    <definedName name="GASPRMTOT" localSheetId="0">[1]Gas!$8:$8</definedName>
    <definedName name="GASPRMTOT">Gas!$8:$8</definedName>
    <definedName name="GASPROTOT" localSheetId="0">[1]Gas!$2:$2</definedName>
    <definedName name="GASPROTOT">Gas!$2:$2</definedName>
    <definedName name="GASSTCTOT">Gas!$6:$6</definedName>
    <definedName name="GASSTDTOT">Gas!$62:$62</definedName>
    <definedName name="GASTIPCHP">Gas!$11:$11</definedName>
    <definedName name="GASTIPPBQ">Gas!$13:$13</definedName>
    <definedName name="GASTIPPUB">Gas!$10:$10</definedName>
    <definedName name="GASTIPPUM">Gas!$12:$12</definedName>
    <definedName name="GASTIPREF">Gas!$14:$14</definedName>
    <definedName name="GASTIPTOT">Gas!$9:$9</definedName>
    <definedName name="GASTOPCEO">Gas!$17:$17</definedName>
    <definedName name="GASTOPCHO">Gas!$18:$18</definedName>
    <definedName name="GASTOPPBQ">Gas!$20:$20</definedName>
    <definedName name="GASTOPPUB">Gas!$16:$16</definedName>
    <definedName name="GASTOPPUM">Gas!$19:$19</definedName>
    <definedName name="GASTOPREF">Gas!$21:$21</definedName>
    <definedName name="GASTOPTOT">Gas!$15:$15</definedName>
    <definedName name="GDDAFETOT">Oil!$547:$547</definedName>
    <definedName name="GDDBNKTOT">Oil!$525:$525</definedName>
    <definedName name="GDDEXPTOT">Oil!$524:$524</definedName>
    <definedName name="GDDEXTELE">Oil!$543:$543</definedName>
    <definedName name="GDDEXTHEA">Oil!$544:$544</definedName>
    <definedName name="GDDEXTOTH">Oil!$545:$545</definedName>
    <definedName name="GDDEXTTOT">Oil!$542:$542</definedName>
    <definedName name="GDDFNLAGR">Oil!$580:$580</definedName>
    <definedName name="GDDFNLATD">Oil!$571:$571</definedName>
    <definedName name="GDDFNLATI">Oil!$572:$572</definedName>
    <definedName name="GDDFNLBMF">Oil!$560:$560</definedName>
    <definedName name="GDDFNLCMF">Oil!$557:$557</definedName>
    <definedName name="GDDFNLCSR">Oil!$578:$578</definedName>
    <definedName name="GDDFNLEAO">Oil!$562:$562</definedName>
    <definedName name="GDDFNLFAB">Oil!$553:$553</definedName>
    <definedName name="GDDFNLFIS">Oil!$581:$581</definedName>
    <definedName name="GDDFNLFUT">Oil!$573:$573</definedName>
    <definedName name="GDDFNLIND">Oil!$551:$551</definedName>
    <definedName name="GDDFNLLGV">Oil!$567:$567</definedName>
    <definedName name="GDDFNLMAE">Oil!$561:$561</definedName>
    <definedName name="GDDFNLNAV">Oil!$574:$574</definedName>
    <definedName name="GDDFNLNEM">Oil!$552:$552</definedName>
    <definedName name="GDDFNLNOT">Oil!$575:$575</definedName>
    <definedName name="GDDFNLOMN">Oil!$564:$564</definedName>
    <definedName name="GDDFNLONM">Oil!$559:$559</definedName>
    <definedName name="GDDFNLPPP">Oil!$556:$556</definedName>
    <definedName name="GDDFNLPSR">Oil!$579:$579</definedName>
    <definedName name="GDDFNLRAI">Oil!$570:$570</definedName>
    <definedName name="GDDFNLRES">Oil!$576:$576</definedName>
    <definedName name="GDDFNLRFT">Oil!$566:$566</definedName>
    <definedName name="GDDFNLRPC">Oil!$568:$568</definedName>
    <definedName name="GDDFNLRPP">Oil!$569:$569</definedName>
    <definedName name="GDDFNLRPR">Oil!$558:$558</definedName>
    <definedName name="GDDFNLSER">Oil!$577:$577</definedName>
    <definedName name="GDDFNLTEM">Oil!$563:$563</definedName>
    <definedName name="GDDFNLTOT">Oil!$550:$550</definedName>
    <definedName name="GDDFNLTRA">Oil!$565:$565</definedName>
    <definedName name="GDDFNLTTP">Oil!$554:$554</definedName>
    <definedName name="GDDFNLWWP">Oil!$555:$555</definedName>
    <definedName name="GDDIMPTOT">Oil!$523:$523</definedName>
    <definedName name="GDDNONRFF">Oil!$549:$549</definedName>
    <definedName name="GDDNONTOT">Oil!$548:$548</definedName>
    <definedName name="GDDOWNTOT">Oil!$546:$546</definedName>
    <definedName name="GDDPNETOT">Oil!$527:$527</definedName>
    <definedName name="GDDPRMTOT">Oil!$528:$528</definedName>
    <definedName name="GDDPROTOT">Oil!$522:$522</definedName>
    <definedName name="GDDSTCTOT">Oil!$526:$526</definedName>
    <definedName name="GDDSTDTOT">Oil!$582:$582</definedName>
    <definedName name="GDDTIPCHP">Oil!$531:$531</definedName>
    <definedName name="GDDTIPPBQ">Oil!$533:$533</definedName>
    <definedName name="GDDTIPPUB">Oil!$530:$530</definedName>
    <definedName name="GDDTIPPUM">Oil!$532:$532</definedName>
    <definedName name="GDDTIPREF">Oil!$534:$534</definedName>
    <definedName name="GDDTIPTOT">Oil!$529:$529</definedName>
    <definedName name="GDDTOPCEO">Oil!$537:$537</definedName>
    <definedName name="GDDTOPCHO">Oil!$538:$538</definedName>
    <definedName name="GDDTOPPBQ">Oil!$540:$540</definedName>
    <definedName name="GDDTOPPUB">Oil!$536:$536</definedName>
    <definedName name="GDDTOPPUM">Oil!$539:$539</definedName>
    <definedName name="GDDTOPREF">Oil!$541:$541</definedName>
    <definedName name="GDDTOPTOT">Oil!$535:$535</definedName>
    <definedName name="GEOAFETOT">Renewables!$547:$547</definedName>
    <definedName name="GEOBNKTOT">Renewables!$525:$525</definedName>
    <definedName name="GEOEXPTOT">Renewables!$524:$524</definedName>
    <definedName name="GEOEXTELE">Renewables!$543:$543</definedName>
    <definedName name="GEOEXTHEA">Renewables!$544:$544</definedName>
    <definedName name="GEOEXTOTH">Renewables!$545:$545</definedName>
    <definedName name="GEOEXTTOT">Renewables!$542:$542</definedName>
    <definedName name="GEOFNLAGR">Renewables!$580:$580</definedName>
    <definedName name="GEOFNLATD">Renewables!$571:$571</definedName>
    <definedName name="GEOFNLATI">Renewables!$572:$572</definedName>
    <definedName name="GEOFNLBMF">Renewables!$560:$560</definedName>
    <definedName name="GEOFNLCMF">Renewables!$557:$557</definedName>
    <definedName name="GEOFNLCSR">Renewables!$578:$578</definedName>
    <definedName name="GEOFNLEAO">Renewables!$562:$562</definedName>
    <definedName name="GEOFNLFAB">Renewables!$553:$553</definedName>
    <definedName name="GEOFNLFIS">Renewables!$581:$581</definedName>
    <definedName name="GEOFNLFUT">Renewables!$573:$573</definedName>
    <definedName name="GEOFNLIND">Renewables!$551:$551</definedName>
    <definedName name="GEOFNLLGV">Renewables!$567:$567</definedName>
    <definedName name="GEOFNLMAE">Renewables!$561:$561</definedName>
    <definedName name="GEOFNLNAV">Renewables!$574:$574</definedName>
    <definedName name="GEOFNLNEM">Renewables!$552:$552</definedName>
    <definedName name="GEOFNLNOT">Renewables!$575:$575</definedName>
    <definedName name="GEOFNLOMN">Renewables!$564:$564</definedName>
    <definedName name="GEOFNLONM">Renewables!$559:$559</definedName>
    <definedName name="GEOFNLPPP">Renewables!$556:$556</definedName>
    <definedName name="GEOFNLPSR">Renewables!$579:$579</definedName>
    <definedName name="GEOFNLRAI">Renewables!$570:$570</definedName>
    <definedName name="GEOFNLRES">Renewables!$576:$576</definedName>
    <definedName name="GEOFNLRFT">Renewables!$566:$566</definedName>
    <definedName name="GEOFNLRPC">Renewables!$568:$568</definedName>
    <definedName name="GEOFNLRPP">Renewables!$569:$569</definedName>
    <definedName name="GEOFNLRPR">Renewables!$558:$558</definedName>
    <definedName name="GEOFNLSER">Renewables!$577:$577</definedName>
    <definedName name="GEOFNLTEM">Renewables!$563:$563</definedName>
    <definedName name="GEOFNLTOT" localSheetId="0">[1]Renewables!$550:$550</definedName>
    <definedName name="GEOFNLTOT">Renewables!$550:$550</definedName>
    <definedName name="GEOFNLTRA">Renewables!$565:$565</definedName>
    <definedName name="GEOFNLTTP">Renewables!$554:$554</definedName>
    <definedName name="GEOFNLWWP">Renewables!$555:$555</definedName>
    <definedName name="GEOIMPTOT">Renewables!$523:$523</definedName>
    <definedName name="GEONONRFF">Renewables!$549:$549</definedName>
    <definedName name="GEONONTOT">Renewables!$548:$548</definedName>
    <definedName name="GEOOWNTOT">Renewables!$546:$546</definedName>
    <definedName name="GEOPNETOT">Renewables!$527:$527</definedName>
    <definedName name="GEOPRMTOT">Renewables!$528:$528</definedName>
    <definedName name="GEOPROTOT">Renewables!$522:$522</definedName>
    <definedName name="GEOSTCTOT">Renewables!$526:$526</definedName>
    <definedName name="GEOSTDTOT">Renewables!$582:$582</definedName>
    <definedName name="GEOTIPCHP">Renewables!$531:$531</definedName>
    <definedName name="GEOTIPPBQ">Renewables!$533:$533</definedName>
    <definedName name="GEOTIPPUB">Renewables!$530:$530</definedName>
    <definedName name="GEOTIPPUM">Renewables!$532:$532</definedName>
    <definedName name="GEOTIPREF">Renewables!$534:$534</definedName>
    <definedName name="GEOTIPTOT">Renewables!$529:$529</definedName>
    <definedName name="GEOTOPCEO" localSheetId="0">[1]Renewables!$537:$537</definedName>
    <definedName name="GEOTOPCEO">Renewables!$537:$537</definedName>
    <definedName name="GEOTOPCHO">Renewables!$538:$538</definedName>
    <definedName name="GEOTOPPBQ">Renewables!$540:$540</definedName>
    <definedName name="GEOTOPPUB">Renewables!$536:$536</definedName>
    <definedName name="GEOTOPPUM">Renewables!$539:$539</definedName>
    <definedName name="GEOTOPREF">Renewables!$541:$541</definedName>
    <definedName name="GEOTOPTOT">Renewables!$535:$535</definedName>
    <definedName name="HYDAFETOT">Renewables!$92:$92</definedName>
    <definedName name="HYDBNKTOT">Renewables!$70:$70</definedName>
    <definedName name="HYDEXPTOT">Renewables!$69:$69</definedName>
    <definedName name="HYDEXTELE">Renewables!$88:$88</definedName>
    <definedName name="HYDEXTHEA">Renewables!$89:$89</definedName>
    <definedName name="HYDEXTOTH">Renewables!$90:$90</definedName>
    <definedName name="HYDEXTTOT">Renewables!$87:$87</definedName>
    <definedName name="HYDFNLAGR">Renewables!$125:$125</definedName>
    <definedName name="HYDFNLATD">Renewables!$116:$116</definedName>
    <definedName name="HYDFNLATI">Renewables!$117:$117</definedName>
    <definedName name="HYDFNLBMF">Renewables!$105:$105</definedName>
    <definedName name="HYDFNLCMF">Renewables!$102:$102</definedName>
    <definedName name="HYDFNLCSR">Renewables!$123:$123</definedName>
    <definedName name="HYDFNLEAO">Renewables!$107:$107</definedName>
    <definedName name="HYDFNLFAB">Renewables!$98:$98</definedName>
    <definedName name="HYDFNLFIS">Renewables!$126:$126</definedName>
    <definedName name="HYDFNLFUT">Renewables!$118:$118</definedName>
    <definedName name="HYDFNLIND">Renewables!$96:$96</definedName>
    <definedName name="HYDFNLLGV">Renewables!$112:$112</definedName>
    <definedName name="HYDFNLMAE">Renewables!$106:$106</definedName>
    <definedName name="HYDFNLNAV">Renewables!$119:$119</definedName>
    <definedName name="HYDFNLNEM">Renewables!$97:$97</definedName>
    <definedName name="HYDFNLNOT">Renewables!$120:$120</definedName>
    <definedName name="HYDFNLOMN">Renewables!$109:$109</definedName>
    <definedName name="HYDFNLONM">Renewables!$104:$104</definedName>
    <definedName name="HYDFNLPPP">Renewables!$101:$101</definedName>
    <definedName name="HYDFNLPSR">Renewables!$124:$124</definedName>
    <definedName name="HYDFNLRAI">Renewables!$115:$115</definedName>
    <definedName name="HYDFNLRES">Renewables!$121:$121</definedName>
    <definedName name="HYDFNLRFT">Renewables!$111:$111</definedName>
    <definedName name="HYDFNLRPC">Renewables!$113:$113</definedName>
    <definedName name="HYDFNLRPP">Renewables!$114:$114</definedName>
    <definedName name="HYDFNLRPR">Renewables!$103:$103</definedName>
    <definedName name="HYDFNLSER">Renewables!$122:$122</definedName>
    <definedName name="HYDFNLTEM">Renewables!$108:$108</definedName>
    <definedName name="HYDFNLTOT" localSheetId="0">[1]Renewables!$95:$95</definedName>
    <definedName name="HYDFNLTOT">Renewables!$95:$95</definedName>
    <definedName name="HYDFNLTRA">Renewables!$110:$110</definedName>
    <definedName name="HYDFNLTTP">Renewables!$99:$99</definedName>
    <definedName name="HYDFNLWWP">Renewables!$100:$100</definedName>
    <definedName name="HYDIMPTOT">Renewables!$68:$68</definedName>
    <definedName name="HYDNONRFF">Renewables!$94:$94</definedName>
    <definedName name="HYDNONTOT">Renewables!$93:$93</definedName>
    <definedName name="HYDOWNTOT">Renewables!$91:$91</definedName>
    <definedName name="HYDPNETOT">Renewables!$72:$72</definedName>
    <definedName name="HYDPRMTOT" localSheetId="0">[1]Renewables!$73:$73</definedName>
    <definedName name="HYDPRMTOT">Renewables!$73:$73</definedName>
    <definedName name="HYDPROTOT">Renewables!$67:$67</definedName>
    <definedName name="HYDSTCTOT">Renewables!$71:$71</definedName>
    <definedName name="HYDSTDTOT">Renewables!$127:$127</definedName>
    <definedName name="HYDTIPCHP">Renewables!$76:$76</definedName>
    <definedName name="HYDTIPPBQ">Renewables!$78:$78</definedName>
    <definedName name="HYDTIPPUB">Renewables!$75:$75</definedName>
    <definedName name="HYDTIPPUM">Renewables!$77:$77</definedName>
    <definedName name="HYDTIPREF">Renewables!$79:$79</definedName>
    <definedName name="HYDTIPTOT">Renewables!$74:$74</definedName>
    <definedName name="HYDTOPCEO" localSheetId="0">[1]Renewables!$82:$82</definedName>
    <definedName name="HYDTOPCEO">Renewables!$82:$82</definedName>
    <definedName name="HYDTOPCHO">Renewables!$83:$83</definedName>
    <definedName name="HYDTOPPBQ">Renewables!$85:$85</definedName>
    <definedName name="HYDTOPPUB">Renewables!$81:$81</definedName>
    <definedName name="HYDTOPPUM">Renewables!$84:$84</definedName>
    <definedName name="HYDTOPREF">Renewables!$86:$86</definedName>
    <definedName name="HYDTOPTOT">Renewables!$80:$80</definedName>
    <definedName name="INDFNLCOL">[1]Industry!$2:$2</definedName>
    <definedName name="INDFNLELE">[1]Industry!$36:$36</definedName>
    <definedName name="INDFNLGAS">[1]Industry!$25:$25</definedName>
    <definedName name="INDFNLNRW">[1]Industry!$35:$35</definedName>
    <definedName name="INDFNLOIL">[1]Industry!$11:$11</definedName>
    <definedName name="INDFNLPEA">[1]Industry!$7:$7</definedName>
    <definedName name="INDFNLREN">[1]Industry!$26:$26</definedName>
    <definedName name="INDFNLTOT">[1]Industry!$40:$40</definedName>
    <definedName name="INDPRMCOL">'[1]TPER Sectoral'!$45:$45</definedName>
    <definedName name="INDPRMELE">'[1]TPER Sectoral'!$79:$79</definedName>
    <definedName name="INDPRMGAS">'[1]TPER Sectoral'!$68:$68</definedName>
    <definedName name="INDPRMNRW">'[1]TPER Sectoral'!$78:$78</definedName>
    <definedName name="INDPRMOIL">'[1]TPER Sectoral'!$54:$54</definedName>
    <definedName name="INDPRMPEA">'[1]TPER Sectoral'!$50:$50</definedName>
    <definedName name="INDPRMREN">'[1]TPER Sectoral'!$69:$69</definedName>
    <definedName name="INDPRMTOT">'[1]TPER Sectoral'!$83:$83</definedName>
    <definedName name="KJFAFETOT">Oil!$352:$352</definedName>
    <definedName name="KJFBNKTOT">Oil!$330:$330</definedName>
    <definedName name="KJFEXPTOT">Oil!$329:$329</definedName>
    <definedName name="KJFEXTELE">Oil!$348:$348</definedName>
    <definedName name="KJFEXTHEA">Oil!$349:$349</definedName>
    <definedName name="KJFEXTOTH">Oil!$350:$350</definedName>
    <definedName name="KJFEXTTOT">Oil!$347:$347</definedName>
    <definedName name="KJFFNLAGR">Oil!$385:$385</definedName>
    <definedName name="KJFFNLATD">Oil!$376:$376</definedName>
    <definedName name="KJFFNLATI">Oil!$377:$377</definedName>
    <definedName name="KJFFNLBMF">Oil!$365:$365</definedName>
    <definedName name="KJFFNLCMF">Oil!$362:$362</definedName>
    <definedName name="KJFFNLCSR">Oil!$383:$383</definedName>
    <definedName name="KJFFNLEAO">Oil!$367:$367</definedName>
    <definedName name="KJFFNLFAB">Oil!$358:$358</definedName>
    <definedName name="KJFFNLFIS">Oil!$386:$386</definedName>
    <definedName name="KJFFNLFUT">Oil!$378:$378</definedName>
    <definedName name="KJFFNLIND">Oil!$356:$356</definedName>
    <definedName name="KJFFNLLGV">Oil!$372:$372</definedName>
    <definedName name="KJFFNLMAE">Oil!$366:$366</definedName>
    <definedName name="KJFFNLNAV">Oil!$379:$379</definedName>
    <definedName name="KJFFNLNEM">Oil!$357:$357</definedName>
    <definedName name="KJFFNLNOT">Oil!$380:$380</definedName>
    <definedName name="KJFFNLOMN">Oil!$369:$369</definedName>
    <definedName name="KJFFNLONM">Oil!$364:$364</definedName>
    <definedName name="KJFFNLPPP">Oil!$361:$361</definedName>
    <definedName name="KJFFNLPSR">Oil!$384:$384</definedName>
    <definedName name="KJFFNLRAI">Oil!$375:$375</definedName>
    <definedName name="KJFFNLRES">Oil!$381:$381</definedName>
    <definedName name="KJFFNLRFT">Oil!$371:$371</definedName>
    <definedName name="KJFFNLRPC">Oil!$373:$373</definedName>
    <definedName name="KJFFNLRPP">Oil!$374:$374</definedName>
    <definedName name="KJFFNLRPR">Oil!$363:$363</definedName>
    <definedName name="KJFFNLSER">Oil!$382:$382</definedName>
    <definedName name="KJFFNLTEM">Oil!$368:$368</definedName>
    <definedName name="KJFFNLTOT">Oil!$355:$355</definedName>
    <definedName name="KJFFNLTRA">Oil!$370:$370</definedName>
    <definedName name="KJFFNLTTP">Oil!$359:$359</definedName>
    <definedName name="KJFFNLWWP">Oil!$360:$360</definedName>
    <definedName name="KJFIMPTOT">Oil!$328:$328</definedName>
    <definedName name="KJFNONRFF">Oil!$354:$354</definedName>
    <definedName name="KJFNONTOT">Oil!$353:$353</definedName>
    <definedName name="KJFOWNTOT">Oil!$351:$351</definedName>
    <definedName name="KJFPNETOT">Oil!$332:$332</definedName>
    <definedName name="KJFPRMTOT">Oil!$333:$333</definedName>
    <definedName name="KJFPROTOT">Oil!$327:$327</definedName>
    <definedName name="KJFSTCTOT">Oil!$331:$331</definedName>
    <definedName name="KJFSTDTOT">Oil!$387:$387</definedName>
    <definedName name="KJFTIPCHP">Oil!$336:$336</definedName>
    <definedName name="KJFTIPPBQ">Oil!$338:$338</definedName>
    <definedName name="KJFTIPPUB">Oil!$335:$335</definedName>
    <definedName name="KJFTIPPUM">Oil!$337:$337</definedName>
    <definedName name="KJFTIPREF">Oil!$339:$339</definedName>
    <definedName name="KJFTIPTOT">Oil!$334:$334</definedName>
    <definedName name="KJFTOPCEO">Oil!$342:$342</definedName>
    <definedName name="KJFTOPCHO">Oil!$343:$343</definedName>
    <definedName name="KJFTOPPBQ">Oil!$345:$345</definedName>
    <definedName name="KJFTOPPUB">Oil!$341:$341</definedName>
    <definedName name="KJFTOPPUM">Oil!$344:$344</definedName>
    <definedName name="KJFTOPREF">Oil!$346:$346</definedName>
    <definedName name="KJFTOPTOT">Oil!$340:$340</definedName>
    <definedName name="LFGAFETOT">Renewables!$287:$287</definedName>
    <definedName name="LFGBNKTOT">Renewables!$265:$265</definedName>
    <definedName name="LFGEXPTOT">Renewables!$264:$264</definedName>
    <definedName name="LFGEXTELE">Renewables!$283:$283</definedName>
    <definedName name="LFGEXTHEA">Renewables!$284:$284</definedName>
    <definedName name="LFGEXTOTH">Renewables!$285:$285</definedName>
    <definedName name="LFGEXTTOT">Renewables!$282:$282</definedName>
    <definedName name="LFGFNLAGR">Renewables!$320:$320</definedName>
    <definedName name="LFGFNLATD">Renewables!$311:$311</definedName>
    <definedName name="LFGFNLATI">Renewables!$312:$312</definedName>
    <definedName name="LFGFNLBMF">Renewables!$300:$300</definedName>
    <definedName name="LFGFNLCMF">Renewables!$297:$297</definedName>
    <definedName name="LFGFNLCSR">Renewables!$318:$318</definedName>
    <definedName name="LFGFNLEAO">Renewables!$302:$302</definedName>
    <definedName name="LFGFNLFAB">Renewables!$293:$293</definedName>
    <definedName name="LFGFNLFIS">Renewables!$321:$321</definedName>
    <definedName name="LFGFNLFUT">Renewables!$313:$313</definedName>
    <definedName name="LFGFNLIND">Renewables!$291:$291</definedName>
    <definedName name="LFGFNLLGV">Renewables!$307:$307</definedName>
    <definedName name="LFGFNLMAE">Renewables!$301:$301</definedName>
    <definedName name="LFGFNLNAV">Renewables!$314:$314</definedName>
    <definedName name="LFGFNLNEM">Renewables!$292:$292</definedName>
    <definedName name="LFGFNLNOT">Renewables!$315:$315</definedName>
    <definedName name="LFGFNLOMN">Renewables!$304:$304</definedName>
    <definedName name="LFGFNLONM">Renewables!$299:$299</definedName>
    <definedName name="LFGFNLPPP">Renewables!$296:$296</definedName>
    <definedName name="LFGFNLPSR">Renewables!$319:$319</definedName>
    <definedName name="LFGFNLRAI">Renewables!$310:$310</definedName>
    <definedName name="LFGFNLRES">Renewables!$316:$316</definedName>
    <definedName name="LFGFNLRFT">Renewables!$306:$306</definedName>
    <definedName name="LFGFNLRPC">Renewables!$308:$308</definedName>
    <definedName name="LFGFNLRPP">Renewables!$309:$309</definedName>
    <definedName name="LFGFNLRPR">Renewables!$298:$298</definedName>
    <definedName name="LFGFNLSER">Renewables!$317:$317</definedName>
    <definedName name="LFGFNLTEM">Renewables!$303:$303</definedName>
    <definedName name="LFGFNLTOT" localSheetId="0">[1]Renewables!$290:$290</definedName>
    <definedName name="LFGFNLTOT">Renewables!$290:$290</definedName>
    <definedName name="LFGFNLTRA">Renewables!$305:$305</definedName>
    <definedName name="LFGFNLTTP">Renewables!$294:$294</definedName>
    <definedName name="LFGFNLWWP">Renewables!$295:$295</definedName>
    <definedName name="LFGIMPTOT">Renewables!$263:$263</definedName>
    <definedName name="LFGNONRFF">Renewables!$289:$289</definedName>
    <definedName name="LFGNONTOT">Renewables!$288:$288</definedName>
    <definedName name="LFGOWNTOT">Renewables!$286:$286</definedName>
    <definedName name="LFGPNETOT">Renewables!$267:$267</definedName>
    <definedName name="LFGPRMTOT">Renewables!$268:$268</definedName>
    <definedName name="LFGPROTOT">Renewables!$262:$262</definedName>
    <definedName name="LFGSTCTOT">Renewables!$266:$266</definedName>
    <definedName name="LFGSTDTOT">Renewables!$322:$322</definedName>
    <definedName name="LFGTIPCHP">Renewables!$271:$271</definedName>
    <definedName name="LFGTIPPBQ">Renewables!$273:$273</definedName>
    <definedName name="LFGTIPPUB">Renewables!$270:$270</definedName>
    <definedName name="LFGTIPPUM">Renewables!$272:$272</definedName>
    <definedName name="LFGTIPREF">Renewables!$274:$274</definedName>
    <definedName name="LFGTIPTOT">Renewables!$269:$269</definedName>
    <definedName name="LFGTOPCEO" localSheetId="0">[1]Renewables!$277:$277</definedName>
    <definedName name="LFGTOPCEO">Renewables!$277:$277</definedName>
    <definedName name="LFGTOPCHO">Renewables!$278:$278</definedName>
    <definedName name="LFGTOPPBQ">Renewables!$280:$280</definedName>
    <definedName name="LFGTOPPUB">Renewables!$276:$276</definedName>
    <definedName name="LFGTOPPUM">Renewables!$279:$279</definedName>
    <definedName name="LFGTOPREF">Renewables!$281:$281</definedName>
    <definedName name="LFGTOPTOT">Renewables!$275:$275</definedName>
    <definedName name="LGVFNLELE">[1]Transport!$122:$122</definedName>
    <definedName name="LIGAFETOT">Coal!$287:$287</definedName>
    <definedName name="LIGBNKTOT">Coal!$265:$265</definedName>
    <definedName name="LIGEXPTOT">Coal!$264:$264</definedName>
    <definedName name="LIGEXTELE">Coal!$283:$283</definedName>
    <definedName name="LIGEXTHEA">Coal!$284:$284</definedName>
    <definedName name="LIGEXTOTH">Coal!$285:$285</definedName>
    <definedName name="LIGEXTTOT">Coal!$282:$282</definedName>
    <definedName name="LIGFNLAGR">Coal!$320:$320</definedName>
    <definedName name="LIGFNLATD">Coal!$311:$311</definedName>
    <definedName name="LIGFNLATI">Coal!$312:$312</definedName>
    <definedName name="LIGFNLBMF">Coal!$300:$300</definedName>
    <definedName name="LIGFNLCMF">Coal!$297:$297</definedName>
    <definedName name="LIGFNLCSR">Coal!$318:$318</definedName>
    <definedName name="LIGFNLEAO">Coal!$302:$302</definedName>
    <definedName name="LIGFNLFAB">Coal!$293:$293</definedName>
    <definedName name="LIGFNLFIS">Coal!$321:$321</definedName>
    <definedName name="LIGFNLFUT">Coal!$313:$313</definedName>
    <definedName name="LIGFNLIND">Coal!$291:$291</definedName>
    <definedName name="LIGFNLLGV">Coal!$307:$307</definedName>
    <definedName name="LIGFNLMAE">Coal!$301:$301</definedName>
    <definedName name="LIGFNLNAV">Coal!$314:$314</definedName>
    <definedName name="LIGFNLNEM">Coal!$292:$292</definedName>
    <definedName name="LIGFNLNOT">Coal!$315:$315</definedName>
    <definedName name="LIGFNLOMN">Coal!$304:$304</definedName>
    <definedName name="LIGFNLONM">Coal!$299:$299</definedName>
    <definedName name="LIGFNLPPP">Coal!$296:$296</definedName>
    <definedName name="LIGFNLPSR">Coal!$319:$319</definedName>
    <definedName name="LIGFNLRAI">Coal!$310:$310</definedName>
    <definedName name="LIGFNLRES">Coal!$316:$316</definedName>
    <definedName name="LIGFNLRFT">Coal!$306:$306</definedName>
    <definedName name="LIGFNLRPC">Coal!$308:$308</definedName>
    <definedName name="LIGFNLRPP">Coal!$309:$309</definedName>
    <definedName name="LIGFNLRPR">Coal!$298:$298</definedName>
    <definedName name="LIGFNLSER">Coal!$317:$317</definedName>
    <definedName name="LIGFNLTEM">Coal!$303:$303</definedName>
    <definedName name="LIGFNLTOT">Coal!$290:$290</definedName>
    <definedName name="LIGFNLTRA">Coal!$305:$305</definedName>
    <definedName name="LIGFNLTTP">Coal!$294:$294</definedName>
    <definedName name="LIGFNLWWP">Coal!$295:$295</definedName>
    <definedName name="LIGIMPTOT">Coal!$263:$263</definedName>
    <definedName name="LIGNONRFF">Coal!$289:$289</definedName>
    <definedName name="LIGNONTOT">Coal!$288:$288</definedName>
    <definedName name="LIGOWNTOT">Coal!$286:$286</definedName>
    <definedName name="LIGPNETOT">Coal!$267:$267</definedName>
    <definedName name="LIGPRMTOT">Coal!$268:$268</definedName>
    <definedName name="LIGPROTOT">Coal!$262:$262</definedName>
    <definedName name="LIGSTCTOT">Coal!$266:$266</definedName>
    <definedName name="LIGSTDTOT">Coal!$322:$322</definedName>
    <definedName name="LIGTIPCHP">Coal!$271:$271</definedName>
    <definedName name="LIGTIPPBQ">Coal!$273:$273</definedName>
    <definedName name="LIGTIPPUB">Coal!$270:$270</definedName>
    <definedName name="LIGTIPPUM">Coal!$272:$272</definedName>
    <definedName name="LIGTIPREF">Coal!$274:$274</definedName>
    <definedName name="LIGTIPTOT">Coal!$269:$269</definedName>
    <definedName name="LIGTOPCEO">Coal!$277:$277</definedName>
    <definedName name="LIGTOPCHO">Coal!$278:$278</definedName>
    <definedName name="LIGTOPPBQ">Coal!$280:$280</definedName>
    <definedName name="LIGTOPPUB">Coal!$276:$276</definedName>
    <definedName name="LIGTOPPUM">Coal!$279:$279</definedName>
    <definedName name="LIGTOPREF">Coal!$281:$281</definedName>
    <definedName name="LIGTOPTOT">Coal!$275:$275</definedName>
    <definedName name="LPGAFETOT">Oil!$482:$482</definedName>
    <definedName name="LPGBNKTOT">Oil!$460:$460</definedName>
    <definedName name="LPGEXPTOT">Oil!$459:$459</definedName>
    <definedName name="LPGEXTELE">Oil!$478:$478</definedName>
    <definedName name="LPGEXTHEA">Oil!$479:$479</definedName>
    <definedName name="LPGEXTOTH">Oil!$480:$480</definedName>
    <definedName name="LPGEXTTOT">Oil!$477:$477</definedName>
    <definedName name="LPGFNLAGR">Oil!$515:$515</definedName>
    <definedName name="LPGFNLATD">Oil!$506:$506</definedName>
    <definedName name="LPGFNLATI">Oil!$507:$507</definedName>
    <definedName name="LPGFNLBMF">Oil!$495:$495</definedName>
    <definedName name="LPGFNLCMF">Oil!$492:$492</definedName>
    <definedName name="LPGFNLCSR">Oil!$513:$513</definedName>
    <definedName name="LPGFNLEAO">Oil!$497:$497</definedName>
    <definedName name="LPGFNLFAB">Oil!$488:$488</definedName>
    <definedName name="LPGFNLFIS">Oil!$516:$516</definedName>
    <definedName name="LPGFNLFUT">Oil!$508:$508</definedName>
    <definedName name="LPGFNLIND">Oil!$486:$486</definedName>
    <definedName name="LPGFNLLGV">Oil!$502:$502</definedName>
    <definedName name="LPGFNLMAE">Oil!$496:$496</definedName>
    <definedName name="LPGFNLNAV">Oil!$509:$509</definedName>
    <definedName name="LPGFNLNEM">Oil!$487:$487</definedName>
    <definedName name="LPGFNLNOT">Oil!$510:$510</definedName>
    <definedName name="LPGFNLOMN">Oil!$499:$499</definedName>
    <definedName name="LPGFNLONM">Oil!$494:$494</definedName>
    <definedName name="LPGFNLPPP">Oil!$491:$491</definedName>
    <definedName name="LPGFNLPSR">Oil!$514:$514</definedName>
    <definedName name="LPGFNLRAI">Oil!$505:$505</definedName>
    <definedName name="LPGFNLRES">Oil!$511:$511</definedName>
    <definedName name="LPGFNLRFT">Oil!$501:$501</definedName>
    <definedName name="LPGFNLRPC">Oil!$503:$503</definedName>
    <definedName name="LPGFNLRPP">Oil!$504:$504</definedName>
    <definedName name="LPGFNLRPR">Oil!$493:$493</definedName>
    <definedName name="LPGFNLSER">Oil!$512:$512</definedName>
    <definedName name="LPGFNLTEM">Oil!$498:$498</definedName>
    <definedName name="LPGFNLTOT">Oil!$485:$485</definedName>
    <definedName name="LPGFNLTRA">Oil!$500:$500</definedName>
    <definedName name="LPGFNLTTP">Oil!$489:$489</definedName>
    <definedName name="LPGFNLWWP">Oil!$490:$490</definedName>
    <definedName name="LPGIMPTOT">Oil!$458:$458</definedName>
    <definedName name="LPGNONRFF">Oil!$484:$484</definedName>
    <definedName name="LPGNONTOT">Oil!$483:$483</definedName>
    <definedName name="LPGOWNTOT">Oil!$481:$481</definedName>
    <definedName name="LPGPNETOT">Oil!$462:$462</definedName>
    <definedName name="LPGPRMTOT">Oil!$463:$463</definedName>
    <definedName name="LPGPROTOT">Oil!$457:$457</definedName>
    <definedName name="LPGSTCTOT">Oil!$461:$461</definedName>
    <definedName name="LPGSTDTOT">Oil!$517:$517</definedName>
    <definedName name="LPGTIPCHP">Oil!$466:$466</definedName>
    <definedName name="LPGTIPPBQ">Oil!$468:$468</definedName>
    <definedName name="LPGTIPPUB">Oil!$465:$465</definedName>
    <definedName name="LPGTIPPUM">Oil!$467:$467</definedName>
    <definedName name="LPGTIPREF">Oil!$469:$469</definedName>
    <definedName name="LPGTIPTOT">Oil!$464:$464</definedName>
    <definedName name="LPGTOPCEO">Oil!$472:$472</definedName>
    <definedName name="LPGTOPCHO">Oil!$473:$473</definedName>
    <definedName name="LPGTOPPBQ">Oil!$475:$475</definedName>
    <definedName name="LPGTOPPUB">Oil!$471:$471</definedName>
    <definedName name="LPGTOPPUM">Oil!$474:$474</definedName>
    <definedName name="LPGTOPREF">Oil!$476:$476</definedName>
    <definedName name="LPGTOPTOT">Oil!$470:$470</definedName>
    <definedName name="LUBAFETOT">Oil!$872:$872</definedName>
    <definedName name="LUBBNKTOT">Oil!$850:$850</definedName>
    <definedName name="LUBEXPTOT">Oil!$849:$849</definedName>
    <definedName name="LUBEXTELE">Oil!$868:$868</definedName>
    <definedName name="LUBEXTHEA">Oil!$869:$869</definedName>
    <definedName name="LUBEXTOTH">Oil!$870:$870</definedName>
    <definedName name="LUBEXTTOT">Oil!$867:$867</definedName>
    <definedName name="LUBFNLAGR">Oil!$905:$905</definedName>
    <definedName name="LUBFNLATD">Oil!$896:$896</definedName>
    <definedName name="LUBFNLATI">Oil!$897:$897</definedName>
    <definedName name="LUBFNLBMF">Oil!$885:$885</definedName>
    <definedName name="LUBFNLCMF">Oil!$882:$882</definedName>
    <definedName name="LUBFNLCSR">Oil!$903:$903</definedName>
    <definedName name="LUBFNLEAO">Oil!$887:$887</definedName>
    <definedName name="LUBFNLFAB">Oil!$878:$878</definedName>
    <definedName name="LUBFNLFIS">Oil!$906:$906</definedName>
    <definedName name="LUBFNLFUT">Oil!$898:$898</definedName>
    <definedName name="LUBFNLIND">Oil!$876:$876</definedName>
    <definedName name="LUBFNLLGV">Oil!$892:$892</definedName>
    <definedName name="LUBFNLMAE">Oil!$886:$886</definedName>
    <definedName name="LUBFNLNAV">Oil!$899:$899</definedName>
    <definedName name="LUBFNLNEM">Oil!$877:$877</definedName>
    <definedName name="LUBFNLNOT">Oil!$900:$900</definedName>
    <definedName name="LUBFNLOMN">Oil!$889:$889</definedName>
    <definedName name="LUBFNLONM">Oil!$884:$884</definedName>
    <definedName name="LUBFNLPPP">Oil!$881:$881</definedName>
    <definedName name="LUBFNLPSR">Oil!$904:$904</definedName>
    <definedName name="LUBFNLRAI">Oil!$895:$895</definedName>
    <definedName name="LUBFNLRES">Oil!$901:$901</definedName>
    <definedName name="LUBFNLRFT">Oil!$891:$891</definedName>
    <definedName name="LUBFNLRPC">Oil!$893:$893</definedName>
    <definedName name="LUBFNLRPP">Oil!$894:$894</definedName>
    <definedName name="LUBFNLRPR">Oil!$883:$883</definedName>
    <definedName name="LUBFNLSER">Oil!$902:$902</definedName>
    <definedName name="LUBFNLTEM">Oil!$888:$888</definedName>
    <definedName name="LUBFNLTOT">Oil!$875:$875</definedName>
    <definedName name="LUBFNLTRA">Oil!$890:$890</definedName>
    <definedName name="LUBFNLTTP">Oil!$879:$879</definedName>
    <definedName name="LUBFNLWWP">Oil!$880:$880</definedName>
    <definedName name="LUBIMPTOT">Oil!$848:$848</definedName>
    <definedName name="LUBNONRFF">Oil!$874:$874</definedName>
    <definedName name="LUBNONTOT">Oil!$873:$873</definedName>
    <definedName name="LUBOWNTOT">Oil!$871:$871</definedName>
    <definedName name="LUBPNETOT">Oil!$852:$852</definedName>
    <definedName name="LUBPRMTOT">Oil!$853:$853</definedName>
    <definedName name="LUBPROTOT">Oil!$847:$847</definedName>
    <definedName name="LUBSTCTOT">Oil!$851:$851</definedName>
    <definedName name="LUBSTDTOT">Oil!$907:$907</definedName>
    <definedName name="LUBTIPCHP">Oil!$856:$856</definedName>
    <definedName name="LUBTIPPBQ">Oil!$858:$858</definedName>
    <definedName name="LUBTIPPUB">Oil!$855:$855</definedName>
    <definedName name="LUBTIPPUM">Oil!$857:$857</definedName>
    <definedName name="LUBTIPREF">Oil!$859:$859</definedName>
    <definedName name="LUBTIPTOT">Oil!$854:$854</definedName>
    <definedName name="LUBTOPCEO">Oil!$862:$862</definedName>
    <definedName name="LUBTOPCHO">Oil!$863:$863</definedName>
    <definedName name="LUBTOPPBQ">Oil!$865:$865</definedName>
    <definedName name="LUBTOPPUB">Oil!$861:$861</definedName>
    <definedName name="LUBTOPPUM">Oil!$864:$864</definedName>
    <definedName name="LUBTOPREF">Oil!$866:$866</definedName>
    <definedName name="LUBTOPTOT">Oil!$860:$860</definedName>
    <definedName name="MPEAFETOT">Peat!$92:$92</definedName>
    <definedName name="MPEBNKTOT">Peat!$70:$70</definedName>
    <definedName name="MPEEXPTOT">Peat!$69:$69</definedName>
    <definedName name="MPEEXTELE">Peat!$88:$88</definedName>
    <definedName name="MPEEXTHEA">Peat!$89:$89</definedName>
    <definedName name="MPEEXTOTH">Peat!$90:$90</definedName>
    <definedName name="MPEEXTTOT">Peat!$87:$87</definedName>
    <definedName name="MPEFNLAGR">Peat!$125:$125</definedName>
    <definedName name="MPEFNLATD">Peat!$116:$116</definedName>
    <definedName name="MPEFNLATI">Peat!$117:$117</definedName>
    <definedName name="MPEFNLBMF">Peat!$105:$105</definedName>
    <definedName name="MPEFNLCMF">Peat!$102:$102</definedName>
    <definedName name="MPEFNLCSR">Peat!$123:$123</definedName>
    <definedName name="MPEFNLEAO">Peat!$107:$107</definedName>
    <definedName name="MPEFNLFAB">Peat!$98:$98</definedName>
    <definedName name="MPEFNLFIS">Peat!$126:$126</definedName>
    <definedName name="MPEFNLFUT">Peat!$118:$118</definedName>
    <definedName name="MPEFNLIND">Peat!$96:$96</definedName>
    <definedName name="MPEFNLLGV">Peat!$112:$112</definedName>
    <definedName name="MPEFNLMAE">Peat!$106:$106</definedName>
    <definedName name="MPEFNLNAV">Peat!$119:$119</definedName>
    <definedName name="MPEFNLNEM">Peat!$97:$97</definedName>
    <definedName name="MPEFNLNOT">Peat!$120:$120</definedName>
    <definedName name="MPEFNLOMN">Peat!$109:$109</definedName>
    <definedName name="MPEFNLONM">Peat!$104:$104</definedName>
    <definedName name="MPEFNLPPP">Peat!$101:$101</definedName>
    <definedName name="MPEFNLPSR">Peat!$124:$124</definedName>
    <definedName name="MPEFNLRAI">Peat!$115:$115</definedName>
    <definedName name="MPEFNLRES">Peat!$121:$121</definedName>
    <definedName name="MPEFNLRFT">Peat!$111:$111</definedName>
    <definedName name="MPEFNLRPC">Peat!$113:$113</definedName>
    <definedName name="MPEFNLRPP">Peat!$114:$114</definedName>
    <definedName name="MPEFNLRPR">Peat!$103:$103</definedName>
    <definedName name="MPEFNLSER">Peat!$122:$122</definedName>
    <definedName name="MPEFNLTEM">Peat!$108:$108</definedName>
    <definedName name="MPEFNLTOT">Peat!$95:$95</definedName>
    <definedName name="MPEFNLTRA">Peat!$110:$110</definedName>
    <definedName name="MPEFNLTTP">Peat!$99:$99</definedName>
    <definedName name="MPEFNLWWP">Peat!$100:$100</definedName>
    <definedName name="MPEIMPTOT">Peat!$68:$68</definedName>
    <definedName name="MPENONRFF">Peat!$94:$94</definedName>
    <definedName name="MPENONTOT">Peat!$93:$93</definedName>
    <definedName name="MPEOWNTOT">Peat!$91:$91</definedName>
    <definedName name="MPEPNETOT">Peat!$72:$72</definedName>
    <definedName name="MPEPRMTOT">Peat!$73:$73</definedName>
    <definedName name="MPEPROTOT">Peat!$67:$67</definedName>
    <definedName name="MPESTCTOT">Peat!$71:$71</definedName>
    <definedName name="MPESTDTOT">Peat!$127:$127</definedName>
    <definedName name="MPETIPCHP">Peat!$76:$76</definedName>
    <definedName name="MPETIPPBQ">Peat!$78:$78</definedName>
    <definedName name="MPETIPPUB">Peat!$75:$75</definedName>
    <definedName name="MPETIPPUM">Peat!$77:$77</definedName>
    <definedName name="MPETIPREF">Peat!$79:$79</definedName>
    <definedName name="MPETIPTOT">Peat!$74:$74</definedName>
    <definedName name="MPETOPCEO">Peat!$82:$82</definedName>
    <definedName name="MPETOPCHO">Peat!$83:$83</definedName>
    <definedName name="MPETOPPBQ">Peat!$85:$85</definedName>
    <definedName name="MPETOPPUB">Peat!$81:$81</definedName>
    <definedName name="MPETOPPUM">Peat!$84:$84</definedName>
    <definedName name="MPETOPREF">Peat!$86:$86</definedName>
    <definedName name="MPETOPTOT">Peat!$80:$80</definedName>
    <definedName name="MTGAFETOT">Oil!$222:$222</definedName>
    <definedName name="MTGBNKTOT">Oil!$200:$200</definedName>
    <definedName name="MTGEXPTOT">Oil!$199:$199</definedName>
    <definedName name="MTGEXTELE">Oil!$218:$218</definedName>
    <definedName name="MTGEXTHEA">Oil!$219:$219</definedName>
    <definedName name="MTGEXTOTH">Oil!$220:$220</definedName>
    <definedName name="MTGEXTTOT">Oil!$217:$217</definedName>
    <definedName name="MTGFNLAGR">Oil!$255:$255</definedName>
    <definedName name="MTGFNLATD">Oil!$246:$246</definedName>
    <definedName name="MTGFNLATI">Oil!$247:$247</definedName>
    <definedName name="MTGFNLBMF">Oil!$235:$235</definedName>
    <definedName name="MTGFNLCMF">Oil!$232:$232</definedName>
    <definedName name="MTGFNLCSR">Oil!$253:$253</definedName>
    <definedName name="MTGFNLEAO">Oil!$237:$237</definedName>
    <definedName name="MTGFNLFAB">Oil!$228:$228</definedName>
    <definedName name="MTGFNLFIS">Oil!$256:$256</definedName>
    <definedName name="MTGFNLFUT">Oil!$248:$248</definedName>
    <definedName name="MTGFNLIND">Oil!$226:$226</definedName>
    <definedName name="MTGFNLLGV">Oil!$242:$242</definedName>
    <definedName name="MTGFNLMAE">Oil!$236:$236</definedName>
    <definedName name="MTGFNLNAV">Oil!$249:$249</definedName>
    <definedName name="MTGFNLNEM">Oil!$227:$227</definedName>
    <definedName name="MTGFNLNOT">Oil!$250:$250</definedName>
    <definedName name="MTGFNLOMN">Oil!$239:$239</definedName>
    <definedName name="MTGFNLONM">Oil!$234:$234</definedName>
    <definedName name="MTGFNLPPP">Oil!$231:$231</definedName>
    <definedName name="MTGFNLPSR">Oil!$254:$254</definedName>
    <definedName name="MTGFNLRAI">Oil!$245:$245</definedName>
    <definedName name="MTGFNLRES">Oil!$251:$251</definedName>
    <definedName name="MTGFNLRFT">Oil!$241:$241</definedName>
    <definedName name="MTGFNLRPC">Oil!$243:$243</definedName>
    <definedName name="MTGFNLRPP">Oil!$244:$244</definedName>
    <definedName name="MTGFNLRPR">Oil!$233:$233</definedName>
    <definedName name="MTGFNLSER">Oil!$252:$252</definedName>
    <definedName name="MTGFNLTEM">Oil!$238:$238</definedName>
    <definedName name="MTGFNLTOT">Oil!$225:$225</definedName>
    <definedName name="MTGFNLTRA">Oil!$240:$240</definedName>
    <definedName name="MTGFNLTTP">Oil!$229:$229</definedName>
    <definedName name="MTGFNLWWP">Oil!$230:$230</definedName>
    <definedName name="MTGIMPTOT">Oil!$198:$198</definedName>
    <definedName name="MTGNONRFF">Oil!$224:$224</definedName>
    <definedName name="MTGNONTOT">Oil!$223:$223</definedName>
    <definedName name="MTGOWNTOT">Oil!$221:$221</definedName>
    <definedName name="MTGPNETOT">Oil!$202:$202</definedName>
    <definedName name="MTGPRMTOT">Oil!$203:$203</definedName>
    <definedName name="MTGPROTOT">Oil!$197:$197</definedName>
    <definedName name="MTGSTCTOT">Oil!$201:$201</definedName>
    <definedName name="MTGSTDTOT">Oil!$257:$257</definedName>
    <definedName name="MTGTIPCHP">Oil!$206:$206</definedName>
    <definedName name="MTGTIPPBQ">Oil!$208:$208</definedName>
    <definedName name="MTGTIPPUB">Oil!$205:$205</definedName>
    <definedName name="MTGTIPPUM">Oil!$207:$207</definedName>
    <definedName name="MTGTIPREF">Oil!$209:$209</definedName>
    <definedName name="MTGTIPTOT">Oil!$204:$204</definedName>
    <definedName name="MTGTOPCEO">Oil!$212:$212</definedName>
    <definedName name="MTGTOPCHO">Oil!$213:$213</definedName>
    <definedName name="MTGTOPPBQ">Oil!$215:$215</definedName>
    <definedName name="MTGTOPPUB">Oil!$211:$211</definedName>
    <definedName name="MTGTOPPUM">Oil!$214:$214</definedName>
    <definedName name="MTGTOPREF">Oil!$216:$216</definedName>
    <definedName name="MTGTOPTOT">Oil!$210:$210</definedName>
    <definedName name="NAPAFETOT">Oil!$677:$677</definedName>
    <definedName name="NAPBNKTOT">Oil!$655:$655</definedName>
    <definedName name="NAPEXPTOT">Oil!$654:$654</definedName>
    <definedName name="NAPEXTELE">Oil!$673:$673</definedName>
    <definedName name="NAPEXTHEA">Oil!$674:$674</definedName>
    <definedName name="NAPEXTOTH">Oil!$675:$675</definedName>
    <definedName name="NAPEXTTOT">Oil!$672:$672</definedName>
    <definedName name="NAPFNLAGR">Oil!$710:$710</definedName>
    <definedName name="NAPFNLATD">Oil!$701:$701</definedName>
    <definedName name="NAPFNLATI">Oil!$702:$702</definedName>
    <definedName name="NAPFNLBMF">Oil!$690:$690</definedName>
    <definedName name="NAPFNLCMF">Oil!$687:$687</definedName>
    <definedName name="NAPFNLCSR">Oil!$708:$708</definedName>
    <definedName name="NAPFNLEAO">Oil!$692:$692</definedName>
    <definedName name="NAPFNLFAB">Oil!$683:$683</definedName>
    <definedName name="NAPFNLFIS">Oil!$711:$711</definedName>
    <definedName name="NAPFNLFUT">Oil!$703:$703</definedName>
    <definedName name="NAPFNLIND">Oil!$681:$681</definedName>
    <definedName name="NAPFNLLGV">Oil!$697:$697</definedName>
    <definedName name="NAPFNLMAE">Oil!$691:$691</definedName>
    <definedName name="NAPFNLNAV">Oil!$704:$704</definedName>
    <definedName name="NAPFNLNEM">Oil!$682:$682</definedName>
    <definedName name="NAPFNLNOT">Oil!$705:$705</definedName>
    <definedName name="NAPFNLOMN">Oil!$694:$694</definedName>
    <definedName name="NAPFNLONM">Oil!$689:$689</definedName>
    <definedName name="NAPFNLPPP">Oil!$686:$686</definedName>
    <definedName name="NAPFNLPSR">Oil!$709:$709</definedName>
    <definedName name="NAPFNLRAI">Oil!$700:$700</definedName>
    <definedName name="NAPFNLRES">Oil!$706:$706</definedName>
    <definedName name="NAPFNLRFT">Oil!$696:$696</definedName>
    <definedName name="NAPFNLRPC">Oil!$698:$698</definedName>
    <definedName name="NAPFNLRPP">Oil!$699:$699</definedName>
    <definedName name="NAPFNLRPR">Oil!$688:$688</definedName>
    <definedName name="NAPFNLSER">Oil!$707:$707</definedName>
    <definedName name="NAPFNLTEM">Oil!$693:$693</definedName>
    <definedName name="NAPFNLTOT">Oil!$680:$680</definedName>
    <definedName name="NAPFNLTRA">Oil!$695:$695</definedName>
    <definedName name="NAPFNLTTP">Oil!$684:$684</definedName>
    <definedName name="NAPFNLWWP">Oil!$685:$685</definedName>
    <definedName name="NAPIMPTOT">Oil!$653:$653</definedName>
    <definedName name="NAPNONRFF">Oil!$679:$679</definedName>
    <definedName name="NAPNONTOT">Oil!$678:$678</definedName>
    <definedName name="NAPOWNTOT">Oil!$676:$676</definedName>
    <definedName name="NAPPNETOT">Oil!$657:$657</definedName>
    <definedName name="NAPPRMTOT">Oil!$658:$658</definedName>
    <definedName name="NAPPROTOT">Oil!$652:$652</definedName>
    <definedName name="NAPSTCTOT">Oil!$656:$656</definedName>
    <definedName name="NAPSTDTOT">Oil!$712:$712</definedName>
    <definedName name="NAPTIPCHP">Oil!$661:$661</definedName>
    <definedName name="NAPTIPPBQ">Oil!$663:$663</definedName>
    <definedName name="NAPTIPPUB">Oil!$660:$660</definedName>
    <definedName name="NAPTIPPUM">Oil!$662:$662</definedName>
    <definedName name="NAPTIPREF">Oil!$664:$664</definedName>
    <definedName name="NAPTIPTOT">Oil!$659:$659</definedName>
    <definedName name="NAPTOPCEO">Oil!$667:$667</definedName>
    <definedName name="NAPTOPCHO">Oil!$668:$668</definedName>
    <definedName name="NAPTOPPBQ">Oil!$670:$670</definedName>
    <definedName name="NAPTOPPUB">Oil!$666:$666</definedName>
    <definedName name="NAPTOPPUM">Oil!$669:$669</definedName>
    <definedName name="NAPTOPREF">Oil!$671:$671</definedName>
    <definedName name="NAPTOPTOT">Oil!$665:$665</definedName>
    <definedName name="NRWAFETOT">'Non-Renewable (Wastes)'!$27:$27</definedName>
    <definedName name="NRWBNKTOT">'Non-Renewable (Wastes)'!$5:$5</definedName>
    <definedName name="NRWEXPTOT">'Non-Renewable (Wastes)'!$4:$4</definedName>
    <definedName name="NRWEXTELE">'Non-Renewable (Wastes)'!$23:$23</definedName>
    <definedName name="NRWEXTHEA">'Non-Renewable (Wastes)'!$24:$24</definedName>
    <definedName name="NRWEXTOTH">'Non-Renewable (Wastes)'!$25:$25</definedName>
    <definedName name="NRWEXTTOT">'Non-Renewable (Wastes)'!$22:$22</definedName>
    <definedName name="NRWFNLAGR" localSheetId="0">'[1]Non-Renewable (Wastes)'!$60:$60</definedName>
    <definedName name="NRWFNLAGR">'Non-Renewable (Wastes)'!$60:$60</definedName>
    <definedName name="NRWFNLATD">'Non-Renewable (Wastes)'!$51:$51</definedName>
    <definedName name="NRWFNLATI">'Non-Renewable (Wastes)'!$52:$52</definedName>
    <definedName name="NRWFNLBMF">'Non-Renewable (Wastes)'!$40:$40</definedName>
    <definedName name="NRWFNLCMF">'Non-Renewable (Wastes)'!$37:$37</definedName>
    <definedName name="NRWFNLCSR">'Non-Renewable (Wastes)'!$58:$58</definedName>
    <definedName name="NRWFNLEAO">'Non-Renewable (Wastes)'!$42:$42</definedName>
    <definedName name="NRWFNLFAB">'Non-Renewable (Wastes)'!$33:$33</definedName>
    <definedName name="NRWFNLFIS" localSheetId="0">'[1]Non-Renewable (Wastes)'!$61:$61</definedName>
    <definedName name="NRWFNLFIS">'Non-Renewable (Wastes)'!$61:$61</definedName>
    <definedName name="NRWFNLFUT">'Non-Renewable (Wastes)'!$53:$53</definedName>
    <definedName name="NRWFNLIND" localSheetId="0">'[1]Non-Renewable (Wastes)'!$31:$31</definedName>
    <definedName name="NRWFNLIND">'Non-Renewable (Wastes)'!$31:$31</definedName>
    <definedName name="NRWFNLLGV">'Non-Renewable (Wastes)'!$47:$47</definedName>
    <definedName name="NRWFNLMAE">'Non-Renewable (Wastes)'!$41:$41</definedName>
    <definedName name="NRWFNLNAV">'Non-Renewable (Wastes)'!$54:$54</definedName>
    <definedName name="NRWFNLNEM">'Non-Renewable (Wastes)'!$32:$32</definedName>
    <definedName name="NRWFNLNOT">'Non-Renewable (Wastes)'!$55:$55</definedName>
    <definedName name="NRWFNLOMN">'Non-Renewable (Wastes)'!$44:$44</definedName>
    <definedName name="NRWFNLONM">'Non-Renewable (Wastes)'!$39:$39</definedName>
    <definedName name="NRWFNLPPP">'Non-Renewable (Wastes)'!$36:$36</definedName>
    <definedName name="NRWFNLPSR">'Non-Renewable (Wastes)'!$59:$59</definedName>
    <definedName name="NRWFNLRAI">'Non-Renewable (Wastes)'!$50:$50</definedName>
    <definedName name="NRWFNLRES" localSheetId="0">'[1]Non-Renewable (Wastes)'!$56:$56</definedName>
    <definedName name="NRWFNLRES">'Non-Renewable (Wastes)'!$56:$56</definedName>
    <definedName name="NRWFNLRFT">'Non-Renewable (Wastes)'!$46:$46</definedName>
    <definedName name="NRWFNLRPC">'Non-Renewable (Wastes)'!$48:$48</definedName>
    <definedName name="NRWFNLRPP">'Non-Renewable (Wastes)'!$49:$49</definedName>
    <definedName name="NRWFNLRPR">'Non-Renewable (Wastes)'!$38:$38</definedName>
    <definedName name="NRWFNLSER" localSheetId="0">'[1]Non-Renewable (Wastes)'!$57:$57</definedName>
    <definedName name="NRWFNLSER">'Non-Renewable (Wastes)'!$57:$57</definedName>
    <definedName name="NRWFNLTEM">'Non-Renewable (Wastes)'!$43:$43</definedName>
    <definedName name="NRWFNLTOT" localSheetId="0">'[1]Non-Renewable (Wastes)'!$30:$30</definedName>
    <definedName name="NRWFNLTOT">'Non-Renewable (Wastes)'!$30:$30</definedName>
    <definedName name="NRWFNLTRA" localSheetId="0">'[1]Non-Renewable (Wastes)'!$45:$45</definedName>
    <definedName name="NRWFNLTRA">'Non-Renewable (Wastes)'!$45:$45</definedName>
    <definedName name="NRWFNLTTP">'Non-Renewable (Wastes)'!$34:$34</definedName>
    <definedName name="NRWFNLWWP">'Non-Renewable (Wastes)'!$35:$35</definedName>
    <definedName name="NRWIMPTOT">'Non-Renewable (Wastes)'!$3:$3</definedName>
    <definedName name="NRWNONRFF">'Non-Renewable (Wastes)'!$29:$29</definedName>
    <definedName name="NRWNONTOT">'Non-Renewable (Wastes)'!$28:$28</definedName>
    <definedName name="NRWOWNTOT" localSheetId="0">'[1]Non-Renewable (Wastes)'!$26:$26</definedName>
    <definedName name="NRWOWNTOT">'Non-Renewable (Wastes)'!$26:$26</definedName>
    <definedName name="NRWPNETOT">'Non-Renewable (Wastes)'!$7:$7</definedName>
    <definedName name="NRWPRMTOT" localSheetId="0">'[1]Non-Renewable (Wastes)'!$8:$8</definedName>
    <definedName name="NRWPRMTOT">'Non-Renewable (Wastes)'!$8:$8</definedName>
    <definedName name="NRWPROTOT" localSheetId="0">'[1]Non-Renewable (Wastes)'!$2:$2</definedName>
    <definedName name="NRWPROTOT">'Non-Renewable (Wastes)'!$2:$2</definedName>
    <definedName name="NRWSTCTOT">'Non-Renewable (Wastes)'!$6:$6</definedName>
    <definedName name="NRWSTDTOT">'Non-Renewable (Wastes)'!$62:$62</definedName>
    <definedName name="NRWTIPCHP">'Non-Renewable (Wastes)'!$11:$11</definedName>
    <definedName name="NRWTIPPBQ">'Non-Renewable (Wastes)'!$13:$13</definedName>
    <definedName name="NRWTIPPUB">'Non-Renewable (Wastes)'!$10:$10</definedName>
    <definedName name="NRWTIPPUM">'Non-Renewable (Wastes)'!$12:$12</definedName>
    <definedName name="NRWTIPREF">'Non-Renewable (Wastes)'!$14:$14</definedName>
    <definedName name="NRWTIPTOT">'Non-Renewable (Wastes)'!$9:$9</definedName>
    <definedName name="NRWTOPCEO">'Non-Renewable (Wastes)'!$17:$17</definedName>
    <definedName name="NRWTOPCHO">'Non-Renewable (Wastes)'!$18:$18</definedName>
    <definedName name="NRWTOPPBQ">'Non-Renewable (Wastes)'!$20:$20</definedName>
    <definedName name="NRWTOPPUB">'Non-Renewable (Wastes)'!$16:$16</definedName>
    <definedName name="NRWTOPPUM">'Non-Renewable (Wastes)'!$19:$19</definedName>
    <definedName name="NRWTOPREF">'Non-Renewable (Wastes)'!$21:$21</definedName>
    <definedName name="NRWTOPTOT">'Non-Renewable (Wastes)'!$15:$15</definedName>
    <definedName name="OILAFETOT">Oil!$27:$27</definedName>
    <definedName name="OILBNKTOT">Oil!$5:$5</definedName>
    <definedName name="OILEXPTOT">Oil!$4:$4</definedName>
    <definedName name="OILEXTELE">Oil!$23:$23</definedName>
    <definedName name="OILEXTHEA">Oil!$24:$24</definedName>
    <definedName name="OILEXTOTH">Oil!$25:$25</definedName>
    <definedName name="OILEXTTOT">Oil!$22:$22</definedName>
    <definedName name="OILFNLAGR" localSheetId="0">[1]Oil!$60:$60</definedName>
    <definedName name="OILFNLAGR">Oil!$60:$60</definedName>
    <definedName name="OILFNLATD">Oil!$51:$51</definedName>
    <definedName name="OILFNLATI">Oil!$52:$52</definedName>
    <definedName name="OILFNLBMF">Oil!$40:$40</definedName>
    <definedName name="OILFNLCMF">Oil!$37:$37</definedName>
    <definedName name="OILFNLCSR">Oil!$58:$58</definedName>
    <definedName name="OILFNLEAO">Oil!$42:$42</definedName>
    <definedName name="OILFNLFAB">Oil!$33:$33</definedName>
    <definedName name="OILFNLFIS" localSheetId="0">[1]Oil!$61:$61</definedName>
    <definedName name="OILFNLFIS">Oil!$61:$61</definedName>
    <definedName name="OILFNLFUT">Oil!$53:$53</definedName>
    <definedName name="OILFNLIND" localSheetId="0">[1]Oil!$31:$31</definedName>
    <definedName name="OILFNLIND">Oil!$31:$31</definedName>
    <definedName name="OILFNLLGV">Oil!$47:$47</definedName>
    <definedName name="OILFNLMAE">Oil!$41:$41</definedName>
    <definedName name="OILFNLNAV">Oil!$54:$54</definedName>
    <definedName name="OILFNLNEM">Oil!$32:$32</definedName>
    <definedName name="OILFNLNOT">Oil!$55:$55</definedName>
    <definedName name="OILFNLOMN">Oil!$44:$44</definedName>
    <definedName name="OILFNLONM">Oil!$39:$39</definedName>
    <definedName name="OILFNLPPP">Oil!$36:$36</definedName>
    <definedName name="OILFNLPSR">Oil!$59:$59</definedName>
    <definedName name="OILFNLRAI">Oil!$50:$50</definedName>
    <definedName name="OILFNLRES" localSheetId="0">[1]Oil!$56:$56</definedName>
    <definedName name="OILFNLRES">Oil!$56:$56</definedName>
    <definedName name="OILFNLRFT">Oil!$46:$46</definedName>
    <definedName name="OILFNLRPC">Oil!$48:$48</definedName>
    <definedName name="OILFNLRPP">Oil!$49:$49</definedName>
    <definedName name="OILFNLRPR">Oil!$38:$38</definedName>
    <definedName name="OILFNLSER" localSheetId="0">[1]Oil!$57:$57</definedName>
    <definedName name="OILFNLSER">Oil!$57:$57</definedName>
    <definedName name="OILFNLTEM">Oil!$43:$43</definedName>
    <definedName name="OILFNLTOT" localSheetId="0">[1]Oil!$30:$30</definedName>
    <definedName name="OILFNLTOT">Oil!$30:$30</definedName>
    <definedName name="OILFNLTRA" localSheetId="0">[1]Oil!$45:$45</definedName>
    <definedName name="OILFNLTRA">Oil!$45:$45</definedName>
    <definedName name="OILFNLTTP">Oil!$34:$34</definedName>
    <definedName name="OILFNLWWP">Oil!$35:$35</definedName>
    <definedName name="OILIMPTOT">Oil!$3:$3</definedName>
    <definedName name="OILNONRFF">Oil!$29:$29</definedName>
    <definedName name="OILNONTOT">Oil!$28:$28</definedName>
    <definedName name="OILOWNTOT" localSheetId="0">[1]Oil!$26:$26</definedName>
    <definedName name="OILOWNTOT">Oil!$26:$26</definedName>
    <definedName name="OILPNETOT">Oil!$7:$7</definedName>
    <definedName name="OILPRMTOT" localSheetId="0">[1]Oil!$8:$8</definedName>
    <definedName name="OILPRMTOT">Oil!$8:$8</definedName>
    <definedName name="OILPROTOT">Oil!$2:$2</definedName>
    <definedName name="OILSTCTOT">Oil!$6:$6</definedName>
    <definedName name="OILSTDTOT">Oil!$62:$62</definedName>
    <definedName name="OILTIPCHP">Oil!$11:$11</definedName>
    <definedName name="OILTIPPBQ">Oil!$13:$13</definedName>
    <definedName name="OILTIPPUB">Oil!$10:$10</definedName>
    <definedName name="OILTIPPUM">Oil!$12:$12</definedName>
    <definedName name="OILTIPREF">Oil!$14:$14</definedName>
    <definedName name="OILTIPTOT">Oil!$9:$9</definedName>
    <definedName name="OILTOPCEO">Oil!$17:$17</definedName>
    <definedName name="OILTOPCHO">Oil!$18:$18</definedName>
    <definedName name="OILTOPPBQ">Oil!$20:$20</definedName>
    <definedName name="OILTOPPUB">Oil!$16:$16</definedName>
    <definedName name="OILTOPPUM">Oil!$19:$19</definedName>
    <definedName name="OILTOPREF">Oil!$21:$21</definedName>
    <definedName name="OILTOPTOT">Oil!$15:$15</definedName>
    <definedName name="OKSAFETOT">Oil!$287:$287</definedName>
    <definedName name="OKSBNKTOT">Oil!$265:$265</definedName>
    <definedName name="OKSEXPTOT">Oil!$264:$264</definedName>
    <definedName name="OKSEXTELE">Oil!$283:$283</definedName>
    <definedName name="OKSEXTHEA">Oil!$284:$284</definedName>
    <definedName name="OKSEXTOTH">Oil!$285:$285</definedName>
    <definedName name="OKSEXTTOT">Oil!$282:$282</definedName>
    <definedName name="OKSFNLAGR">Oil!$320:$320</definedName>
    <definedName name="OKSFNLATD">Oil!$311:$311</definedName>
    <definedName name="OKSFNLATI">Oil!$312:$312</definedName>
    <definedName name="OKSFNLBMF">Oil!$300:$300</definedName>
    <definedName name="OKSFNLCMF">Oil!$297:$297</definedName>
    <definedName name="OKSFNLCSR">Oil!$318:$318</definedName>
    <definedName name="OKSFNLEAO">Oil!$302:$302</definedName>
    <definedName name="OKSFNLFAB">Oil!$293:$293</definedName>
    <definedName name="OKSFNLFIS">Oil!$321:$321</definedName>
    <definedName name="OKSFNLFUT">Oil!$313:$313</definedName>
    <definedName name="OKSFNLIND">Oil!$291:$291</definedName>
    <definedName name="OKSFNLLGV">Oil!$307:$307</definedName>
    <definedName name="OKSFNLMAE">Oil!$301:$301</definedName>
    <definedName name="OKSFNLNAV">Oil!$314:$314</definedName>
    <definedName name="OKSFNLNEM">Oil!$292:$292</definedName>
    <definedName name="OKSFNLNOT">Oil!$315:$315</definedName>
    <definedName name="OKSFNLOMN">Oil!$304:$304</definedName>
    <definedName name="OKSFNLONM">Oil!$299:$299</definedName>
    <definedName name="OKSFNLPPP">Oil!$296:$296</definedName>
    <definedName name="OKSFNLPSR">Oil!$319:$319</definedName>
    <definedName name="OKSFNLRAI">Oil!$310:$310</definedName>
    <definedName name="OKSFNLRES">Oil!$316:$316</definedName>
    <definedName name="OKSFNLRFT">Oil!$306:$306</definedName>
    <definedName name="OKSFNLRPC">Oil!$308:$308</definedName>
    <definedName name="OKSFNLRPP">Oil!$309:$309</definedName>
    <definedName name="OKSFNLRPR">Oil!$298:$298</definedName>
    <definedName name="OKSFNLSER">Oil!$317:$317</definedName>
    <definedName name="OKSFNLTEM">Oil!$303:$303</definedName>
    <definedName name="OKSFNLTOT">Oil!$290:$290</definedName>
    <definedName name="OKSFNLTRA">Oil!$305:$305</definedName>
    <definedName name="OKSFNLTTP">Oil!$294:$294</definedName>
    <definedName name="OKSFNLWWP">Oil!$295:$295</definedName>
    <definedName name="OKSIMPTOT">Oil!$263:$263</definedName>
    <definedName name="OKSNONRFF">Oil!$289:$289</definedName>
    <definedName name="OKSNONTOT">Oil!$288:$288</definedName>
    <definedName name="OKSOWNTOT">Oil!$286:$286</definedName>
    <definedName name="OKSPNETOT">Oil!$267:$267</definedName>
    <definedName name="OKSPRMTOT">Oil!$268:$268</definedName>
    <definedName name="OKSPROTOT">Oil!$262:$262</definedName>
    <definedName name="OKSSTCTOT">Oil!$266:$266</definedName>
    <definedName name="OKSSTDTOT">Oil!$322:$322</definedName>
    <definedName name="OKSTIPCHP">Oil!$271:$271</definedName>
    <definedName name="OKSTIPPBQ">Oil!$273:$273</definedName>
    <definedName name="OKSTIPPUB">Oil!$270:$270</definedName>
    <definedName name="OKSTIPPUM">Oil!$272:$272</definedName>
    <definedName name="OKSTIPREF">Oil!$274:$274</definedName>
    <definedName name="OKSTIPTOT">Oil!$269:$269</definedName>
    <definedName name="OKSTOPCEO">Oil!$277:$277</definedName>
    <definedName name="OKSTOPCHO">Oil!$278:$278</definedName>
    <definedName name="OKSTOPPBQ">Oil!$280:$280</definedName>
    <definedName name="OKSTOPPUB">Oil!$276:$276</definedName>
    <definedName name="OKSTOPPUM">Oil!$279:$279</definedName>
    <definedName name="OKSTOPREF">Oil!$281:$281</definedName>
    <definedName name="OKSTOPTOT">Oil!$275:$275</definedName>
    <definedName name="PEAAFETOT">Peat!$27:$27</definedName>
    <definedName name="PEABNKTOT">Peat!$5:$5</definedName>
    <definedName name="PEAEXPTOT">Peat!$4:$4</definedName>
    <definedName name="PEAEXTELE">Peat!$23:$23</definedName>
    <definedName name="PEAEXTHEA">Peat!$24:$24</definedName>
    <definedName name="PEAEXTOTH">Peat!$25:$25</definedName>
    <definedName name="PEAEXTTOT">Peat!$22:$22</definedName>
    <definedName name="PEAFNLAGR" localSheetId="0">[1]Peat!$60:$60</definedName>
    <definedName name="PEAFNLAGR">Peat!$60:$60</definedName>
    <definedName name="PEAFNLATD">Peat!$51:$51</definedName>
    <definedName name="PEAFNLATI">Peat!$52:$52</definedName>
    <definedName name="PEAFNLBMF">Peat!$40:$40</definedName>
    <definedName name="PEAFNLCMF">Peat!$37:$37</definedName>
    <definedName name="PEAFNLCSR">Peat!$58:$58</definedName>
    <definedName name="PEAFNLEAO">Peat!$42:$42</definedName>
    <definedName name="PEAFNLFAB">Peat!$33:$33</definedName>
    <definedName name="PEAFNLFIS" localSheetId="0">[1]Peat!$61:$61</definedName>
    <definedName name="PEAFNLFIS">Peat!$61:$61</definedName>
    <definedName name="PEAFNLFUT">Peat!$53:$53</definedName>
    <definedName name="PEAFNLIND" localSheetId="0">[1]Peat!$31:$31</definedName>
    <definedName name="PEAFNLIND">Peat!$31:$31</definedName>
    <definedName name="PEAFNLLGV">Peat!$47:$47</definedName>
    <definedName name="PEAFNLMAE">Peat!$41:$41</definedName>
    <definedName name="PEAFNLNAV">Peat!$54:$54</definedName>
    <definedName name="PEAFNLNEM">Peat!$32:$32</definedName>
    <definedName name="PEAFNLNOT">Peat!$55:$55</definedName>
    <definedName name="PEAFNLOMN">Peat!$44:$44</definedName>
    <definedName name="PEAFNLONM">Peat!$39:$39</definedName>
    <definedName name="PEAFNLPPP">Peat!$36:$36</definedName>
    <definedName name="PEAFNLPSR">Peat!$59:$59</definedName>
    <definedName name="PEAFNLRAI">Peat!$50:$50</definedName>
    <definedName name="PEAFNLRES" localSheetId="0">[1]Peat!$56:$56</definedName>
    <definedName name="PEAFNLRES">Peat!$56:$56</definedName>
    <definedName name="PEAFNLRFT">Peat!$46:$46</definedName>
    <definedName name="PEAFNLRPC">Peat!$48:$48</definedName>
    <definedName name="PEAFNLRPP">Peat!$49:$49</definedName>
    <definedName name="PEAFNLRPR">Peat!$38:$38</definedName>
    <definedName name="PEAFNLSER" localSheetId="0">[1]Peat!$57:$57</definedName>
    <definedName name="PEAFNLSER">Peat!$57:$57</definedName>
    <definedName name="PEAFNLTEM">Peat!$43:$43</definedName>
    <definedName name="PEAFNLTOT" localSheetId="0">[1]Peat!$30:$30</definedName>
    <definedName name="PEAFNLTOT">Peat!$30:$30</definedName>
    <definedName name="PEAFNLTRA" localSheetId="0">[1]Peat!$45:$45</definedName>
    <definedName name="PEAFNLTRA">Peat!$45:$45</definedName>
    <definedName name="PEAFNLTTP">Peat!$34:$34</definedName>
    <definedName name="PEAFNLWWP">Peat!$35:$35</definedName>
    <definedName name="PEAIMPTOT">Peat!$3:$3</definedName>
    <definedName name="PEANONRFF">Peat!$29:$29</definedName>
    <definedName name="PEANONTOT">Peat!$28:$28</definedName>
    <definedName name="PEAOWNTOT" localSheetId="0">[1]Peat!$26:$26</definedName>
    <definedName name="PEAOWNTOT">Peat!$26:$26</definedName>
    <definedName name="PEAPNETOT">Peat!$7:$7</definedName>
    <definedName name="PEAPRMTOT" localSheetId="0">[1]Peat!$8:$8</definedName>
    <definedName name="PEAPRMTOT">Peat!$8:$8</definedName>
    <definedName name="PEAPROTOT" localSheetId="0">[1]Peat!$2:$2</definedName>
    <definedName name="PEAPROTOT">Peat!$2:$2</definedName>
    <definedName name="PEASTCTOT">Peat!$6:$6</definedName>
    <definedName name="PEASTDTOT">Peat!$62:$62</definedName>
    <definedName name="PEATIPCHP">Peat!$11:$11</definedName>
    <definedName name="PEATIPPBQ">Peat!$13:$13</definedName>
    <definedName name="PEATIPPUB">Peat!$10:$10</definedName>
    <definedName name="PEATIPPUM">Peat!$12:$12</definedName>
    <definedName name="PEATIPREF">Peat!$14:$14</definedName>
    <definedName name="PEATIPTOT">Peat!$9:$9</definedName>
    <definedName name="PEATOPCEO">Peat!$17:$17</definedName>
    <definedName name="PEATOPCHO">Peat!$18:$18</definedName>
    <definedName name="PEATOPPBQ">Peat!$20:$20</definedName>
    <definedName name="PEATOPPUB">Peat!$16:$16</definedName>
    <definedName name="PEATOPPUM">Peat!$19:$19</definedName>
    <definedName name="PEATOPREF">Peat!$21:$21</definedName>
    <definedName name="PEATOPTOT">Peat!$15:$15</definedName>
    <definedName name="PETAFETOT">Oil!$612:$612</definedName>
    <definedName name="PETBNKTOT">Oil!$590:$590</definedName>
    <definedName name="PETEXPTOT">Oil!$589:$589</definedName>
    <definedName name="PETEXTELE">Oil!$608:$608</definedName>
    <definedName name="PETEXTHEA">Oil!$609:$609</definedName>
    <definedName name="PETEXTOTH">Oil!$610:$610</definedName>
    <definedName name="PETEXTTOT">Oil!$607:$607</definedName>
    <definedName name="PETFNLAGR">Oil!$645:$645</definedName>
    <definedName name="PETFNLATD">Oil!$636:$636</definedName>
    <definedName name="PETFNLATI">Oil!$637:$637</definedName>
    <definedName name="PETFNLBMF">Oil!$625:$625</definedName>
    <definedName name="PETFNLCMF">Oil!$622:$622</definedName>
    <definedName name="PETFNLCSR">Oil!$643:$643</definedName>
    <definedName name="PETFNLEAO">Oil!$627:$627</definedName>
    <definedName name="PETFNLFAB">Oil!$618:$618</definedName>
    <definedName name="PETFNLFIS">Oil!$646:$646</definedName>
    <definedName name="PETFNLFUT">Oil!$638:$638</definedName>
    <definedName name="PETFNLIND">Oil!$616:$616</definedName>
    <definedName name="PETFNLLGV">Oil!$632:$632</definedName>
    <definedName name="PETFNLMAE">Oil!$626:$626</definedName>
    <definedName name="PETFNLNAV">Oil!$639:$639</definedName>
    <definedName name="PETFNLNEM">Oil!$617:$617</definedName>
    <definedName name="PETFNLNOT">Oil!$640:$640</definedName>
    <definedName name="PETFNLOMN">Oil!$629:$629</definedName>
    <definedName name="PETFNLONM">Oil!$624:$624</definedName>
    <definedName name="PETFNLPPP">Oil!$621:$621</definedName>
    <definedName name="PETFNLPSR">Oil!$644:$644</definedName>
    <definedName name="PETFNLRAI">Oil!$635:$635</definedName>
    <definedName name="PETFNLRES">Oil!$641:$641</definedName>
    <definedName name="PETFNLRFT">Oil!$631:$631</definedName>
    <definedName name="PETFNLRPC">Oil!$633:$633</definedName>
    <definedName name="PETFNLRPP">Oil!$634:$634</definedName>
    <definedName name="PETFNLRPR">Oil!$623:$623</definedName>
    <definedName name="PETFNLSER">Oil!$642:$642</definedName>
    <definedName name="PETFNLTEM">Oil!$628:$628</definedName>
    <definedName name="PETFNLTOT">Oil!$615:$615</definedName>
    <definedName name="PETFNLTRA">Oil!$630:$630</definedName>
    <definedName name="PETFNLTTP">Oil!$619:$619</definedName>
    <definedName name="PETFNLWWP">Oil!$620:$620</definedName>
    <definedName name="PETIMPTOT">Oil!$588:$588</definedName>
    <definedName name="PETNONRFF">Oil!$614:$614</definedName>
    <definedName name="PETNONTOT">Oil!$613:$613</definedName>
    <definedName name="PETOWNTOT">Oil!$611:$611</definedName>
    <definedName name="PETPNETOT">Oil!$592:$592</definedName>
    <definedName name="PETPRMTOT">Oil!$593:$593</definedName>
    <definedName name="PETPROTOT">Oil!$587:$587</definedName>
    <definedName name="PETSTCTOT">Oil!$591:$591</definedName>
    <definedName name="PETSTDTOT">Oil!$647:$647</definedName>
    <definedName name="PETTIPCHP">Oil!$596:$596</definedName>
    <definedName name="PETTIPPBQ">Oil!$598:$598</definedName>
    <definedName name="PETTIPPUB">Oil!$595:$595</definedName>
    <definedName name="PETTIPPUM">Oil!$597:$597</definedName>
    <definedName name="PETTIPREF">Oil!$599:$599</definedName>
    <definedName name="PETTIPTOT">Oil!$594:$594</definedName>
    <definedName name="PETTOPCEO">Oil!$602:$602</definedName>
    <definedName name="PETTOPCHO">Oil!$603:$603</definedName>
    <definedName name="PETTOPPBQ">Oil!$605:$605</definedName>
    <definedName name="PETTOPPUB">Oil!$601:$601</definedName>
    <definedName name="PETTOPPUM">Oil!$604:$604</definedName>
    <definedName name="PETTOPREF">Oil!$606:$606</definedName>
    <definedName name="PETTOPTOT">Oil!$600:$600</definedName>
    <definedName name="_xlnm.Print_Titles" localSheetId="1">Coal!$A:$B,Coal!$1:$1</definedName>
    <definedName name="_xlnm.Print_Titles" localSheetId="7">Electricity!$A:$B,Electricity!$1:$1</definedName>
    <definedName name="_xlnm.Print_Titles" localSheetId="4">Gas!$A:$B,Gas!$1:$1</definedName>
    <definedName name="_xlnm.Print_Titles" localSheetId="6">'Non-Renewable (Wastes)'!$A:$B,'Non-Renewable (Wastes)'!$1:$1</definedName>
    <definedName name="_xlnm.Print_Titles" localSheetId="3">Oil!$A:$B,Oil!$1:$1</definedName>
    <definedName name="_xlnm.Print_Titles" localSheetId="2">Peat!$A:$B,Peat!$1:$1</definedName>
    <definedName name="_xlnm.Print_Titles" localSheetId="5">Renewables!$A:$B,Renewables!$1:$1</definedName>
    <definedName name="_xlnm.Print_Titles" localSheetId="0">Total!$A:$B,Total!$1:$1</definedName>
    <definedName name="RAIFNLELE">[1]Transport!$251:$251</definedName>
    <definedName name="RENAFETOT">Renewables!$27:$27</definedName>
    <definedName name="RENBNKTOT">Renewables!$5:$5</definedName>
    <definedName name="RENEXPTOT">Renewables!$4:$4</definedName>
    <definedName name="RENEXTELE">Renewables!$23:$23</definedName>
    <definedName name="RENEXTHEA">Renewables!$24:$24</definedName>
    <definedName name="RENEXTOTH">Renewables!$25:$25</definedName>
    <definedName name="RENEXTTOT">Renewables!$22:$22</definedName>
    <definedName name="RENFNLAGR" localSheetId="0">[1]Renewables!$60:$60</definedName>
    <definedName name="RENFNLAGR">Renewables!$60:$60</definedName>
    <definedName name="RENFNLATD">Renewables!$51:$51</definedName>
    <definedName name="RENFNLATI">Renewables!$52:$52</definedName>
    <definedName name="RENFNLBMF">Renewables!$40:$40</definedName>
    <definedName name="RENFNLCMF">Renewables!$37:$37</definedName>
    <definedName name="RENFNLCSR">Renewables!$58:$58</definedName>
    <definedName name="RENFNLEAO">Renewables!$42:$42</definedName>
    <definedName name="RENFNLFAB">Renewables!$33:$33</definedName>
    <definedName name="RENFNLFIS" localSheetId="0">[1]Renewables!$61:$61</definedName>
    <definedName name="RENFNLFIS">Renewables!$61:$61</definedName>
    <definedName name="RENFNLFUT">Renewables!$53:$53</definedName>
    <definedName name="RENFNLIND" localSheetId="0">[1]Renewables!$31:$31</definedName>
    <definedName name="RENFNLIND">Renewables!$31:$31</definedName>
    <definedName name="RENFNLLGV">Renewables!$47:$47</definedName>
    <definedName name="RENFNLMAE">Renewables!$41:$41</definedName>
    <definedName name="RENFNLNAV">Renewables!$54:$54</definedName>
    <definedName name="RENFNLNEM">Renewables!$32:$32</definedName>
    <definedName name="RENFNLNOT">Renewables!$55:$55</definedName>
    <definedName name="RENFNLOMN">Renewables!$44:$44</definedName>
    <definedName name="RENFNLONM">Renewables!$39:$39</definedName>
    <definedName name="RENFNLPPP">Renewables!$36:$36</definedName>
    <definedName name="RENFNLPSR">Renewables!$59:$59</definedName>
    <definedName name="RENFNLRAI">Renewables!$50:$50</definedName>
    <definedName name="RENFNLRES" localSheetId="0">[1]Renewables!$56:$56</definedName>
    <definedName name="RENFNLRES">Renewables!$56:$56</definedName>
    <definedName name="RENFNLRFT">Renewables!$46:$46</definedName>
    <definedName name="RENFNLRPC">Renewables!$48:$48</definedName>
    <definedName name="RENFNLRPP">Renewables!$49:$49</definedName>
    <definedName name="RENFNLRPR">Renewables!$38:$38</definedName>
    <definedName name="RENFNLSER" localSheetId="0">[1]Renewables!$57:$57</definedName>
    <definedName name="RENFNLSER">Renewables!$57:$57</definedName>
    <definedName name="RENFNLTEM">Renewables!$43:$43</definedName>
    <definedName name="RENFNLTOT" localSheetId="0">[1]Renewables!$30:$30</definedName>
    <definedName name="RENFNLTOT">Renewables!$30:$30</definedName>
    <definedName name="RENFNLTRA" localSheetId="0">[1]Renewables!$45:$45</definedName>
    <definedName name="RENFNLTRA">Renewables!$45:$45</definedName>
    <definedName name="RENFNLTTP">Renewables!$34:$34</definedName>
    <definedName name="RENFNLWWP">Renewables!$35:$35</definedName>
    <definedName name="RENIMPTOT">Renewables!$3:$3</definedName>
    <definedName name="RENNONRFF">Renewables!$29:$29</definedName>
    <definedName name="RENNONTOT">Renewables!$28:$28</definedName>
    <definedName name="RENOWNTOT" localSheetId="0">[1]Renewables!$26:$26</definedName>
    <definedName name="RENOWNTOT">Renewables!$26:$26</definedName>
    <definedName name="RENPNETOT">Renewables!$7:$7</definedName>
    <definedName name="RENPRMTOT" localSheetId="0">[1]Renewables!$8:$8</definedName>
    <definedName name="RENPRMTOT">Renewables!$8:$8</definedName>
    <definedName name="RENPROTOT" localSheetId="0">[1]Renewables!$2:$2</definedName>
    <definedName name="RENPROTOT">Renewables!$2:$2</definedName>
    <definedName name="RENSTCTOT">Renewables!$6:$6</definedName>
    <definedName name="RENSTDTOT">Renewables!$62:$62</definedName>
    <definedName name="RENTIPCHP">Renewables!$11:$11</definedName>
    <definedName name="RENTIPPBQ">Renewables!$13:$13</definedName>
    <definedName name="RENTIPPUB">Renewables!$10:$10</definedName>
    <definedName name="RENTIPPUM">Renewables!$12:$12</definedName>
    <definedName name="RENTIPREF">Renewables!$14:$14</definedName>
    <definedName name="RENTIPTOT">Renewables!$9:$9</definedName>
    <definedName name="RENTOPCEO">Renewables!$17:$17</definedName>
    <definedName name="RENTOPCHO">Renewables!$18:$18</definedName>
    <definedName name="RENTOPPBQ">Renewables!$20:$20</definedName>
    <definedName name="RENTOPPUB">Renewables!$16:$16</definedName>
    <definedName name="RENTOPPUM">Renewables!$19:$19</definedName>
    <definedName name="RENTOPREF">Renewables!$21:$21</definedName>
    <definedName name="RENTOPTOT">Renewables!$15:$15</definedName>
    <definedName name="RESFNLCOL">[1]Residential!$2:$2</definedName>
    <definedName name="RESFNLELE">[1]Residential!$36:$36</definedName>
    <definedName name="RESFNLGAS">[1]Residential!$25:$25</definedName>
    <definedName name="RESFNLNRW">[1]Residential!$35:$35</definedName>
    <definedName name="RESFNLOIL">[1]Residential!$11:$11</definedName>
    <definedName name="RESFNLPEA">[1]Residential!$7:$7</definedName>
    <definedName name="RESFNLREN">[1]Residential!$26:$26</definedName>
    <definedName name="RESFNLTOT">[1]Residential!$40:$40</definedName>
    <definedName name="RESPRMCOL">'[1]TPER Sectoral'!$131:$131</definedName>
    <definedName name="RESPRMELE">'[1]TPER Sectoral'!$165:$165</definedName>
    <definedName name="RESPRMGAS">'[1]TPER Sectoral'!$154:$154</definedName>
    <definedName name="RESPRMNRW">'[1]TPER Sectoral'!$164:$164</definedName>
    <definedName name="RESPRMOIL">'[1]TPER Sectoral'!$140:$140</definedName>
    <definedName name="RESPRMPEA">'[1]TPER Sectoral'!$136:$136</definedName>
    <definedName name="RESPRMREN">'[1]TPER Sectoral'!$155:$155</definedName>
    <definedName name="RESPRMTOT">'[1]TPER Sectoral'!$169:$169</definedName>
    <definedName name="RFGAFETOT">Oil!$157:$157</definedName>
    <definedName name="RFGBNKTOT">Oil!$135:$135</definedName>
    <definedName name="RFGEXPTOT">Oil!$134:$134</definedName>
    <definedName name="RFGEXTELE">Oil!$153:$153</definedName>
    <definedName name="RFGEXTHEA">Oil!$154:$154</definedName>
    <definedName name="RFGEXTOTH">Oil!$155:$155</definedName>
    <definedName name="RFGEXTTOT">Oil!$152:$152</definedName>
    <definedName name="RFGFNLAGR">Oil!$190:$190</definedName>
    <definedName name="RFGFNLATD">Oil!$181:$181</definedName>
    <definedName name="RFGFNLATI">Oil!$182:$182</definedName>
    <definedName name="RFGFNLBMF">Oil!$170:$170</definedName>
    <definedName name="RFGFNLCMF">Oil!$167:$167</definedName>
    <definedName name="RFGFNLCSR">Oil!$188:$188</definedName>
    <definedName name="RFGFNLEAO">Oil!$172:$172</definedName>
    <definedName name="RFGFNLFAB">Oil!$163:$163</definedName>
    <definedName name="RFGFNLFIS">Oil!$191:$191</definedName>
    <definedName name="RFGFNLFUT">Oil!$183:$183</definedName>
    <definedName name="RFGFNLIND">Oil!$161:$161</definedName>
    <definedName name="RFGFNLLGV">Oil!$177:$177</definedName>
    <definedName name="RFGFNLMAE">Oil!$171:$171</definedName>
    <definedName name="RFGFNLNAV">Oil!$184:$184</definedName>
    <definedName name="RFGFNLNEM">Oil!$162:$162</definedName>
    <definedName name="RFGFNLNOT">Oil!$185:$185</definedName>
    <definedName name="RFGFNLOMN">Oil!$174:$174</definedName>
    <definedName name="RFGFNLONM">Oil!$169:$169</definedName>
    <definedName name="RFGFNLPPP">Oil!$166:$166</definedName>
    <definedName name="RFGFNLPSR">Oil!$189:$189</definedName>
    <definedName name="RFGFNLRAI">Oil!$180:$180</definedName>
    <definedName name="RFGFNLRES">Oil!$186:$186</definedName>
    <definedName name="RFGFNLRFT">Oil!$176:$176</definedName>
    <definedName name="RFGFNLRPC">Oil!$178:$178</definedName>
    <definedName name="RFGFNLRPP">Oil!$179:$179</definedName>
    <definedName name="RFGFNLRPR">Oil!$168:$168</definedName>
    <definedName name="RFGFNLSER">Oil!$187:$187</definedName>
    <definedName name="RFGFNLTEM">Oil!$173:$173</definedName>
    <definedName name="RFGFNLTOT">Oil!$160:$160</definedName>
    <definedName name="RFGFNLTRA">Oil!$175:$175</definedName>
    <definedName name="RFGFNLTTP">Oil!$164:$164</definedName>
    <definedName name="RFGFNLWWP">Oil!$165:$165</definedName>
    <definedName name="RFGIMPTOT">Oil!$133:$133</definedName>
    <definedName name="RFGNONRFF">Oil!$159:$159</definedName>
    <definedName name="RFGNONTOT">Oil!$158:$158</definedName>
    <definedName name="RFGOWNTOT">Oil!$156:$156</definedName>
    <definedName name="RFGPNETOT">Oil!$137:$137</definedName>
    <definedName name="RFGPRMTOT">Oil!$138:$138</definedName>
    <definedName name="RFGPROTOT">Oil!$132:$132</definedName>
    <definedName name="RFGSTCTOT">Oil!$136:$136</definedName>
    <definedName name="RFGSTDTOT">Oil!$192:$192</definedName>
    <definedName name="RFGTIPCHP">Oil!$141:$141</definedName>
    <definedName name="RFGTIPPBQ">Oil!$143:$143</definedName>
    <definedName name="RFGTIPPUB">Oil!$140:$140</definedName>
    <definedName name="RFGTIPPUM">Oil!$142:$142</definedName>
    <definedName name="RFGTIPREF">Oil!$144:$144</definedName>
    <definedName name="RFGTIPTOT">Oil!$139:$139</definedName>
    <definedName name="RFGTOPCEO">Oil!$147:$147</definedName>
    <definedName name="RFGTOPCHO">Oil!$148:$148</definedName>
    <definedName name="RFGTOPPBQ">Oil!$150:$150</definedName>
    <definedName name="RFGTOPPUB">Oil!$146:$146</definedName>
    <definedName name="RFGTOPPUM">Oil!$149:$149</definedName>
    <definedName name="RFGTOPREF">Oil!$151:$151</definedName>
    <definedName name="RFGTOPTOT">Oil!$145:$145</definedName>
    <definedName name="RFOAFETOT">Oil!$417:$417</definedName>
    <definedName name="RFOBNKTOT">Oil!$395:$395</definedName>
    <definedName name="RFOEXPTOT">Oil!$394:$394</definedName>
    <definedName name="RFOEXTELE">Oil!$413:$413</definedName>
    <definedName name="RFOEXTHEA">Oil!$414:$414</definedName>
    <definedName name="RFOEXTOTH">Oil!$415:$415</definedName>
    <definedName name="RFOEXTTOT">Oil!$412:$412</definedName>
    <definedName name="RFOFNLAGR">Oil!$450:$450</definedName>
    <definedName name="RFOFNLATD">Oil!$441:$441</definedName>
    <definedName name="RFOFNLATI">Oil!$442:$442</definedName>
    <definedName name="RFOFNLBMF">Oil!$430:$430</definedName>
    <definedName name="RFOFNLCMF">Oil!$427:$427</definedName>
    <definedName name="RFOFNLCSR">Oil!$448:$448</definedName>
    <definedName name="RFOFNLEAO">Oil!$432:$432</definedName>
    <definedName name="RFOFNLFAB">Oil!$423:$423</definedName>
    <definedName name="RFOFNLFIS">Oil!$451:$451</definedName>
    <definedName name="RFOFNLFUT">Oil!$443:$443</definedName>
    <definedName name="RFOFNLIND">Oil!$421:$421</definedName>
    <definedName name="RFOFNLLGV">Oil!$437:$437</definedName>
    <definedName name="RFOFNLMAE">Oil!$431:$431</definedName>
    <definedName name="RFOFNLNAV">Oil!$444:$444</definedName>
    <definedName name="RFOFNLNEM">Oil!$422:$422</definedName>
    <definedName name="RFOFNLNOT">Oil!$445:$445</definedName>
    <definedName name="RFOFNLOMN">Oil!$434:$434</definedName>
    <definedName name="RFOFNLONM">Oil!$429:$429</definedName>
    <definedName name="RFOFNLPPP">Oil!$426:$426</definedName>
    <definedName name="RFOFNLPSR">Oil!$449:$449</definedName>
    <definedName name="RFOFNLRAI">Oil!$440:$440</definedName>
    <definedName name="RFOFNLRES">Oil!$446:$446</definedName>
    <definedName name="RFOFNLRFT">Oil!$436:$436</definedName>
    <definedName name="RFOFNLRPC">Oil!$438:$438</definedName>
    <definedName name="RFOFNLRPP">Oil!$439:$439</definedName>
    <definedName name="RFOFNLRPR">Oil!$428:$428</definedName>
    <definedName name="RFOFNLSER">Oil!$447:$447</definedName>
    <definedName name="RFOFNLTEM">Oil!$433:$433</definedName>
    <definedName name="RFOFNLTOT">Oil!$420:$420</definedName>
    <definedName name="RFOFNLTRA">Oil!$435:$435</definedName>
    <definedName name="RFOFNLTTP">Oil!$424:$424</definedName>
    <definedName name="RFOFNLWWP">Oil!$425:$425</definedName>
    <definedName name="RFOIMPTOT">Oil!$393:$393</definedName>
    <definedName name="RFONONRFF">Oil!$419:$419</definedName>
    <definedName name="RFONONTOT">Oil!$418:$418</definedName>
    <definedName name="RFOOWNTOT">Oil!$416:$416</definedName>
    <definedName name="RFOPNETOT">Oil!$397:$397</definedName>
    <definedName name="RFOPRMTOT">Oil!$398:$398</definedName>
    <definedName name="RFOPROTOT">Oil!$392:$392</definedName>
    <definedName name="RFOSTCTOT">Oil!$396:$396</definedName>
    <definedName name="RFOSTDTOT">Oil!$452:$452</definedName>
    <definedName name="RFOTIPCHP">Oil!$401:$401</definedName>
    <definedName name="RFOTIPPBQ">Oil!$403:$403</definedName>
    <definedName name="RFOTIPPUB">Oil!$400:$400</definedName>
    <definedName name="RFOTIPPUM">Oil!$402:$402</definedName>
    <definedName name="RFOTIPREF">Oil!$404:$404</definedName>
    <definedName name="RFOTIPTOT">Oil!$399:$399</definedName>
    <definedName name="RFOTOPCEO">Oil!$407:$407</definedName>
    <definedName name="RFOTOPCHO">Oil!$408:$408</definedName>
    <definedName name="RFOTOPPBQ">Oil!$410:$410</definedName>
    <definedName name="RFOTOPPUB">Oil!$406:$406</definedName>
    <definedName name="RFOTOPPUM">Oil!$409:$409</definedName>
    <definedName name="RFOTOPREF">Oil!$411:$411</definedName>
    <definedName name="RFOTOPTOT">Oil!$405:$405</definedName>
    <definedName name="RFTFNLELE">[1]Transport!$79:$79</definedName>
    <definedName name="RPCFNLELE">[1]Transport!$165:$165</definedName>
    <definedName name="RPPFNLELE">[1]Transport!$208:$208</definedName>
    <definedName name="SERFNLCOL">[1]Services!$2:$2</definedName>
    <definedName name="SERFNLELE">[1]Services!$36:$36</definedName>
    <definedName name="SERFNLGAS">[1]Services!$25:$25</definedName>
    <definedName name="SERFNLNRW">[1]Services!$35:$35</definedName>
    <definedName name="SERFNLOIL">[1]Services!$11:$11</definedName>
    <definedName name="SERFNLPEA">[1]Services!$7:$7</definedName>
    <definedName name="SERFNLREN">[1]Services!$26:$26</definedName>
    <definedName name="SERFNLTOT">[1]Services!$40:$40</definedName>
    <definedName name="SERPRMCOL">'[1]TPER Sectoral'!$174:$174</definedName>
    <definedName name="SERPRMELE">'[1]TPER Sectoral'!$208:$208</definedName>
    <definedName name="SERPRMGAS">'[1]TPER Sectoral'!$197:$197</definedName>
    <definedName name="SERPRMNRW">'[1]TPER Sectoral'!$207:$207</definedName>
    <definedName name="SERPRMOIL">'[1]TPER Sectoral'!$183:$183</definedName>
    <definedName name="SERPRMPEA">'[1]TPER Sectoral'!$179:$179</definedName>
    <definedName name="SERPRMREN">'[1]TPER Sectoral'!$198:$198</definedName>
    <definedName name="SERPRMTOT">'[1]TPER Sectoral'!$212:$212</definedName>
    <definedName name="SOLAFETOT">Renewables!$482:$482</definedName>
    <definedName name="SOLBNKTOT">Renewables!$460:$460</definedName>
    <definedName name="SOLEXPTOT">Renewables!$459:$459</definedName>
    <definedName name="SOLEXTELE">Renewables!$478:$478</definedName>
    <definedName name="SOLEXTHEA">Renewables!$479:$479</definedName>
    <definedName name="SOLEXTOTH">Renewables!$480:$480</definedName>
    <definedName name="SOLEXTTOT">Renewables!$477:$477</definedName>
    <definedName name="SOLFNLAGR">Renewables!$515:$515</definedName>
    <definedName name="SOLFNLATD">Renewables!$506:$506</definedName>
    <definedName name="SOLFNLATI">Renewables!$507:$507</definedName>
    <definedName name="SOLFNLBMF">Renewables!$495:$495</definedName>
    <definedName name="SOLFNLCMF">Renewables!$492:$492</definedName>
    <definedName name="SOLFNLCSR">Renewables!$513:$513</definedName>
    <definedName name="SOLFNLEAO">Renewables!$497:$497</definedName>
    <definedName name="SOLFNLFAB">Renewables!$488:$488</definedName>
    <definedName name="SOLFNLFIS">Renewables!$516:$516</definedName>
    <definedName name="SOLFNLFUT">Renewables!$508:$508</definedName>
    <definedName name="SOLFNLIND">Renewables!$486:$486</definedName>
    <definedName name="SOLFNLLGV">Renewables!$502:$502</definedName>
    <definedName name="SOLFNLMAE">Renewables!$496:$496</definedName>
    <definedName name="SOLFNLNAV">Renewables!$509:$509</definedName>
    <definedName name="SOLFNLNEM">Renewables!$487:$487</definedName>
    <definedName name="SOLFNLNOT">Renewables!$510:$510</definedName>
    <definedName name="SOLFNLOMN">Renewables!$499:$499</definedName>
    <definedName name="SOLFNLONM">Renewables!$494:$494</definedName>
    <definedName name="SOLFNLPPP">Renewables!$491:$491</definedName>
    <definedName name="SOLFNLPSR">Renewables!$514:$514</definedName>
    <definedName name="SOLFNLRAI">Renewables!$505:$505</definedName>
    <definedName name="SOLFNLRES">Renewables!$511:$511</definedName>
    <definedName name="SOLFNLRFT">Renewables!$501:$501</definedName>
    <definedName name="SOLFNLRPC">Renewables!$503:$503</definedName>
    <definedName name="SOLFNLRPP">Renewables!$504:$504</definedName>
    <definedName name="SOLFNLRPR">Renewables!$493:$493</definedName>
    <definedName name="SOLFNLSER">Renewables!$512:$512</definedName>
    <definedName name="SOLFNLTEM">Renewables!$498:$498</definedName>
    <definedName name="SOLFNLTOT" localSheetId="0">[1]Renewables!$485:$485</definedName>
    <definedName name="SOLFNLTOT">Renewables!$485:$485</definedName>
    <definedName name="SOLFNLTRA">Renewables!$500:$500</definedName>
    <definedName name="SOLFNLTTP">Renewables!$489:$489</definedName>
    <definedName name="SOLFNLWWP">Renewables!$490:$490</definedName>
    <definedName name="SOLIMPTOT">Renewables!$458:$458</definedName>
    <definedName name="SOLNONRFF">Renewables!$484:$484</definedName>
    <definedName name="SOLNONTOT">Renewables!$483:$483</definedName>
    <definedName name="SOLOWNTOT">Renewables!$481:$481</definedName>
    <definedName name="SOLPNETOT">Renewables!$462:$462</definedName>
    <definedName name="SOLPRMTOT">Renewables!$463:$463</definedName>
    <definedName name="SOLPROTOT">Renewables!$457:$457</definedName>
    <definedName name="SOLSTCTOT">Renewables!$461:$461</definedName>
    <definedName name="SOLSTDTOT">Renewables!$517:$517</definedName>
    <definedName name="SOLTIPCHP">Renewables!$466:$466</definedName>
    <definedName name="SOLTIPPBQ">Renewables!$468:$468</definedName>
    <definedName name="SOLTIPPUB">Renewables!$465:$465</definedName>
    <definedName name="SOLTIPPUM">Renewables!$467:$467</definedName>
    <definedName name="SOLTIPREF">Renewables!$469:$469</definedName>
    <definedName name="SOLTIPTOT">Renewables!$464:$464</definedName>
    <definedName name="SOLTOPCEO" localSheetId="0">[1]Renewables!$472:$472</definedName>
    <definedName name="SOLTOPCEO">Renewables!$472:$472</definedName>
    <definedName name="SOLTOPCHO">Renewables!$473:$473</definedName>
    <definedName name="SOLTOPPBQ">Renewables!$475:$475</definedName>
    <definedName name="SOLTOPPUB">Renewables!$471:$471</definedName>
    <definedName name="SOLTOPPUM">Renewables!$474:$474</definedName>
    <definedName name="SOLTOPREF">Renewables!$476:$476</definedName>
    <definedName name="SOLTOPTOT">Renewables!$470:$470</definedName>
    <definedName name="SPEAFETOT">Peat!$157:$157</definedName>
    <definedName name="SPEBNKTOT">Peat!$135:$135</definedName>
    <definedName name="SPEEXPTOT">Peat!$134:$134</definedName>
    <definedName name="SPEEXTELE">Peat!$153:$153</definedName>
    <definedName name="SPEEXTHEA">Peat!$154:$154</definedName>
    <definedName name="SPEEXTOTH">Peat!$155:$155</definedName>
    <definedName name="SPEEXTTOT">Peat!$152:$152</definedName>
    <definedName name="SPEFNLAGR">Peat!$190:$190</definedName>
    <definedName name="SPEFNLATD">Peat!$181:$181</definedName>
    <definedName name="SPEFNLATI">Peat!$182:$182</definedName>
    <definedName name="SPEFNLBMF">Peat!$170:$170</definedName>
    <definedName name="SPEFNLCMF">Peat!$167:$167</definedName>
    <definedName name="SPEFNLCSR">Peat!$188:$188</definedName>
    <definedName name="SPEFNLEAO">Peat!$172:$172</definedName>
    <definedName name="SPEFNLFAB">Peat!$163:$163</definedName>
    <definedName name="SPEFNLFIS">Peat!$191:$191</definedName>
    <definedName name="SPEFNLFUT">Peat!$183:$183</definedName>
    <definedName name="SPEFNLIND">Peat!$161:$161</definedName>
    <definedName name="SPEFNLLGV">Peat!$177:$177</definedName>
    <definedName name="SPEFNLMAE">Peat!$171:$171</definedName>
    <definedName name="SPEFNLNAV">Peat!$184:$184</definedName>
    <definedName name="SPEFNLNEM">Peat!$162:$162</definedName>
    <definedName name="SPEFNLNOT">Peat!$185:$185</definedName>
    <definedName name="SPEFNLOMN">Peat!$174:$174</definedName>
    <definedName name="SPEFNLONM">Peat!$169:$169</definedName>
    <definedName name="SPEFNLPPP">Peat!$166:$166</definedName>
    <definedName name="SPEFNLPSR">Peat!$189:$189</definedName>
    <definedName name="SPEFNLRAI">Peat!$180:$180</definedName>
    <definedName name="SPEFNLRES">Peat!$186:$186</definedName>
    <definedName name="SPEFNLRFT">Peat!$176:$176</definedName>
    <definedName name="SPEFNLRPC">Peat!$178:$178</definedName>
    <definedName name="SPEFNLRPP">Peat!$179:$179</definedName>
    <definedName name="SPEFNLRPR">Peat!$168:$168</definedName>
    <definedName name="SPEFNLSER">Peat!$187:$187</definedName>
    <definedName name="SPEFNLTEM">Peat!$173:$173</definedName>
    <definedName name="SPEFNLTOT">Peat!$160:$160</definedName>
    <definedName name="SPEFNLTRA">Peat!$175:$175</definedName>
    <definedName name="SPEFNLTTP">Peat!$164:$164</definedName>
    <definedName name="SPEFNLWWP">Peat!$165:$165</definedName>
    <definedName name="SPEIMPTOT">Peat!$133:$133</definedName>
    <definedName name="SPENONRFF">Peat!$159:$159</definedName>
    <definedName name="SPENONTOT">Peat!$158:$158</definedName>
    <definedName name="SPEOWNTOT">Peat!$156:$156</definedName>
    <definedName name="SPEPNETOT">Peat!$137:$137</definedName>
    <definedName name="SPEPRMTOT">Peat!$138:$138</definedName>
    <definedName name="SPEPROTOT">Peat!$132:$132</definedName>
    <definedName name="SPESTCTOT">Peat!$136:$136</definedName>
    <definedName name="SPESTDTOT">Peat!$192:$192</definedName>
    <definedName name="SPETIPCHP">Peat!$141:$141</definedName>
    <definedName name="SPETIPPBQ">Peat!$143:$143</definedName>
    <definedName name="SPETIPPUB">Peat!$140:$140</definedName>
    <definedName name="SPETIPPUM">Peat!$142:$142</definedName>
    <definedName name="SPETIPREF">Peat!$144:$144</definedName>
    <definedName name="SPETIPTOT">Peat!$139:$139</definedName>
    <definedName name="SPETOPCEO">Peat!$147:$147</definedName>
    <definedName name="SPETOPCHO">Peat!$148:$148</definedName>
    <definedName name="SPETOPPBQ">Peat!$150:$150</definedName>
    <definedName name="SPETOPPUB">Peat!$146:$146</definedName>
    <definedName name="SPETOPPUM">Peat!$149:$149</definedName>
    <definedName name="SPETOPREF">Peat!$151:$151</definedName>
    <definedName name="SPETOPTOT">Peat!$145:$145</definedName>
    <definedName name="TIPELECOL">'[1]Electricity Inputs'!$2:$2</definedName>
    <definedName name="TIPELEELE">'[1]Electricity Inputs'!$36:$36</definedName>
    <definedName name="TIPELEGAS">'[1]Electricity Inputs'!$25:$25</definedName>
    <definedName name="TIPELENRW">'[1]Electricity Inputs'!$35:$35</definedName>
    <definedName name="TIPELEOIL">'[1]Electricity Inputs'!$11:$11</definedName>
    <definedName name="TIPELEPEA">'[1]Electricity Inputs'!$7:$7</definedName>
    <definedName name="TIPELEREN">'[1]Electricity Inputs'!$26:$26</definedName>
    <definedName name="TIPELETOT">'[1]Electricity Inputs'!$40:$40</definedName>
    <definedName name="TOTAFETOT">Total!$27:$27</definedName>
    <definedName name="TOTBNKTOT">Total!$5:$5</definedName>
    <definedName name="TOTEXPTOT">Total!$4:$4</definedName>
    <definedName name="TOTEXTELE">Total!$23:$23</definedName>
    <definedName name="TOTEXTHEA">Total!$24:$24</definedName>
    <definedName name="TOTEXTOTH">Total!$25:$25</definedName>
    <definedName name="TOTEXTTOT">Total!$22:$22</definedName>
    <definedName name="TOTFNLAGR">Total!$60:$60</definedName>
    <definedName name="TOTFNLATD">Total!$51:$51</definedName>
    <definedName name="TOTFNLATI">Total!$52:$52</definedName>
    <definedName name="TOTFNLBMF">Total!$40:$40</definedName>
    <definedName name="TOTFNLCMF">Total!$37:$37</definedName>
    <definedName name="TOTFNLCSR">Total!$58:$58</definedName>
    <definedName name="TOTFNLEAO">Total!$42:$42</definedName>
    <definedName name="TOTFNLELE">'[1]TFC Fuels (total)'!$36:$36</definedName>
    <definedName name="TOTFNLFAB">Total!$33:$33</definedName>
    <definedName name="TOTFNLFIS">Total!$61:$61</definedName>
    <definedName name="TOTFNLFUT">Total!$53:$53</definedName>
    <definedName name="TOTFNLIND">Total!$31:$31</definedName>
    <definedName name="TOTFNLLGV">Total!$47:$47</definedName>
    <definedName name="TOTFNLMAE">Total!$41:$41</definedName>
    <definedName name="TOTFNLNAV">Total!$54:$54</definedName>
    <definedName name="TOTFNLNEM">Total!$32:$32</definedName>
    <definedName name="TOTFNLNOT">Total!$55:$55</definedName>
    <definedName name="TOTFNLOMN">Total!$44:$44</definedName>
    <definedName name="TOTFNLONM">Total!$39:$39</definedName>
    <definedName name="TOTFNLPPP">Total!$36:$36</definedName>
    <definedName name="TOTFNLPSR">Total!$59:$59</definedName>
    <definedName name="TOTFNLRAI">Total!$50:$50</definedName>
    <definedName name="TOTFNLRES">Total!$56:$56</definedName>
    <definedName name="TOTFNLRFT">Total!$46:$46</definedName>
    <definedName name="TOTFNLRPC">Total!$48:$48</definedName>
    <definedName name="TOTFNLRPP">Total!$49:$49</definedName>
    <definedName name="TOTFNLRPR">Total!$38:$38</definedName>
    <definedName name="TOTFNLSER">Total!$57:$57</definedName>
    <definedName name="TOTFNLTEM">Total!$43:$43</definedName>
    <definedName name="TOTFNLTOT" localSheetId="0">Total!$30:$30</definedName>
    <definedName name="TOTFNLTOT">'[1]TFC Fuels (total)'!$40:$40</definedName>
    <definedName name="TOTFNLTRA">Total!$45:$45</definedName>
    <definedName name="TOTFNLTTP">Total!$34:$34</definedName>
    <definedName name="TOTFNLWWP">Total!$35:$35</definedName>
    <definedName name="TOTIMPTOT">Total!$3:$3</definedName>
    <definedName name="TOTNONRFF">Total!$29:$29</definedName>
    <definedName name="TOTNONTOT">Total!$28:$28</definedName>
    <definedName name="TOTOWNTOT">Total!$26:$26</definedName>
    <definedName name="TOTPNETOT">Total!$7:$7</definedName>
    <definedName name="TOTPRMTOT" localSheetId="0">Total!$8:$8</definedName>
    <definedName name="TOTPROTOT">Total!$2:$2</definedName>
    <definedName name="TOTSTCTOT">Total!$6:$6</definedName>
    <definedName name="TOTSTDTOT">Total!$62:$62</definedName>
    <definedName name="TOTTIPCHP">Total!$11:$11</definedName>
    <definedName name="TOTTIPPBQ">Total!$13:$13</definedName>
    <definedName name="TOTTIPPUB">Total!$10:$10</definedName>
    <definedName name="TOTTIPPUM">Total!$12:$12</definedName>
    <definedName name="TOTTIPREF">Total!$14:$14</definedName>
    <definedName name="TOTTIPTOT">Total!$9:$9</definedName>
    <definedName name="TOTTOPCEO">Total!$17:$17</definedName>
    <definedName name="TOTTOPCHO">Total!$18:$18</definedName>
    <definedName name="TOTTOPPBQ">Total!$20:$20</definedName>
    <definedName name="TOTTOPPUB">Total!$16:$16</definedName>
    <definedName name="TOTTOPPUM">Total!$19:$19</definedName>
    <definedName name="TOTTOPREF">Total!$21:$21</definedName>
    <definedName name="TOTTOPTOT">Total!$15:$15</definedName>
    <definedName name="TRAFNLBLQ">[1]Transport!$32:$32</definedName>
    <definedName name="TRAFNLCOL">[1]Transport!$2:$2</definedName>
    <definedName name="TRAFNLELE">[1]Transport!$36:$36</definedName>
    <definedName name="TRAFNLGAS">[1]Transport!$25:$25</definedName>
    <definedName name="TRAFNLGDD">[1]Transport!$19:$19</definedName>
    <definedName name="TRAFNLKJF">[1]Transport!$16:$16</definedName>
    <definedName name="TRAFNLLPG">[1]Transport!$18:$18</definedName>
    <definedName name="TRAFNLMTG">[1]Transport!$14:$14</definedName>
    <definedName name="TRAFNLNRW">[1]Transport!$35:$35</definedName>
    <definedName name="TRAFNLOIL">[1]Transport!$11:$11</definedName>
    <definedName name="TRAFNLPEA">[1]Transport!$7:$7</definedName>
    <definedName name="TRAFNLREN">[1]Transport!$26:$26</definedName>
    <definedName name="TRAFNLRFO">[1]Transport!$17:$17</definedName>
    <definedName name="TRAFNLTOT">[1]Transport!$40:$40</definedName>
    <definedName name="TRAPRMCOL">'[1]TPER Sectoral'!$88:$88</definedName>
    <definedName name="TRAPRMELE">'[1]TPER Sectoral'!$122:$122</definedName>
    <definedName name="TRAPRMGAS">'[1]TPER Sectoral'!$111:$111</definedName>
    <definedName name="TRAPRMNRW">'[1]TPER Sectoral'!$121:$121</definedName>
    <definedName name="TRAPRMOIL">'[1]TPER Sectoral'!$97:$97</definedName>
    <definedName name="TRAPRMPEA">'[1]TPER Sectoral'!$93:$93</definedName>
    <definedName name="TRAPRMREN">'[1]TPER Sectoral'!$112:$112</definedName>
    <definedName name="TRAPRMTOT">'[1]TPER Sectoral'!$126:$126</definedName>
    <definedName name="WINAFETOT">Renewables!$157:$157</definedName>
    <definedName name="WINBNKTOT">Renewables!$135:$135</definedName>
    <definedName name="WINEXPTOT">Renewables!$134:$134</definedName>
    <definedName name="WINEXTELE">Renewables!$153:$153</definedName>
    <definedName name="WINEXTHEA">Renewables!$154:$154</definedName>
    <definedName name="WINEXTOTH">Renewables!$155:$155</definedName>
    <definedName name="WINEXTTOT">Renewables!$152:$152</definedName>
    <definedName name="WINFNLAGR">Renewables!$190:$190</definedName>
    <definedName name="WINFNLATD">Renewables!$181:$181</definedName>
    <definedName name="WINFNLATI">Renewables!$182:$182</definedName>
    <definedName name="WINFNLBMF">Renewables!$170:$170</definedName>
    <definedName name="WINFNLCMF">Renewables!$167:$167</definedName>
    <definedName name="WINFNLCSR">Renewables!$188:$188</definedName>
    <definedName name="WINFNLEAO">Renewables!$172:$172</definedName>
    <definedName name="WINFNLFAB">Renewables!$163:$163</definedName>
    <definedName name="WINFNLFIS">Renewables!$191:$191</definedName>
    <definedName name="WINFNLFUT">Renewables!$183:$183</definedName>
    <definedName name="WINFNLIND">Renewables!$161:$161</definedName>
    <definedName name="WINFNLLGV">Renewables!$177:$177</definedName>
    <definedName name="WINFNLMAE">Renewables!$171:$171</definedName>
    <definedName name="WINFNLNAV">Renewables!$184:$184</definedName>
    <definedName name="WINFNLNEM">Renewables!$162:$162</definedName>
    <definedName name="WINFNLNOT">Renewables!$185:$185</definedName>
    <definedName name="WINFNLOMN">Renewables!$174:$174</definedName>
    <definedName name="WINFNLONM">Renewables!$169:$169</definedName>
    <definedName name="WINFNLPPP">Renewables!$166:$166</definedName>
    <definedName name="WINFNLPSR">Renewables!$189:$189</definedName>
    <definedName name="WINFNLRAI">Renewables!$180:$180</definedName>
    <definedName name="WINFNLRES">Renewables!$186:$186</definedName>
    <definedName name="WINFNLRFT">Renewables!$176:$176</definedName>
    <definedName name="WINFNLRPC">Renewables!$178:$178</definedName>
    <definedName name="WINFNLRPP">Renewables!$179:$179</definedName>
    <definedName name="WINFNLRPR">Renewables!$168:$168</definedName>
    <definedName name="WINFNLSER">Renewables!$187:$187</definedName>
    <definedName name="WINFNLTEM">Renewables!$173:$173</definedName>
    <definedName name="WINFNLTOT" localSheetId="0">[1]Renewables!$160:$160</definedName>
    <definedName name="WINFNLTOT">Renewables!$160:$160</definedName>
    <definedName name="WINFNLTRA">Renewables!$175:$175</definedName>
    <definedName name="WINFNLTTP">Renewables!$164:$164</definedName>
    <definedName name="WINFNLWWP">Renewables!$165:$165</definedName>
    <definedName name="WINIMPTOT">Renewables!$133:$133</definedName>
    <definedName name="WINNONRFF">Renewables!$159:$159</definedName>
    <definedName name="WINNONTOT">Renewables!$158:$158</definedName>
    <definedName name="WINOWNTOT">Renewables!$156:$156</definedName>
    <definedName name="WINPNETOT">Renewables!$137:$137</definedName>
    <definedName name="WINPRMTOT" localSheetId="0">[1]Renewables!$138:$138</definedName>
    <definedName name="WINPRMTOT">Renewables!$138:$138</definedName>
    <definedName name="WINPROTOT">Renewables!$132:$132</definedName>
    <definedName name="WINSTCTOT">Renewables!$136:$136</definedName>
    <definedName name="WINSTDTOT">Renewables!$192:$192</definedName>
    <definedName name="WINTIPCHP">Renewables!$141:$141</definedName>
    <definedName name="WINTIPPBQ">Renewables!$143:$143</definedName>
    <definedName name="WINTIPPUB">Renewables!$140:$140</definedName>
    <definedName name="WINTIPPUM">Renewables!$142:$142</definedName>
    <definedName name="WINTIPREF">Renewables!$144:$144</definedName>
    <definedName name="WINTIPTOT">Renewables!$139:$139</definedName>
    <definedName name="WINTOPCEO" localSheetId="0">[1]Renewables!$147:$147</definedName>
    <definedName name="WINTOPCEO">Renewables!$147:$147</definedName>
    <definedName name="WINTOPCHO">Renewables!$148:$148</definedName>
    <definedName name="WINTOPPBQ">Renewables!$150:$150</definedName>
    <definedName name="WINTOPPUB">Renewables!$146:$146</definedName>
    <definedName name="WINTOPPUM">Renewables!$149:$149</definedName>
    <definedName name="WINTOPREF">Renewables!$151:$151</definedName>
    <definedName name="WINTOPTOT">Renewables!$145:$145</definedName>
    <definedName name="WSPAFETOT">Oil!$807:$807</definedName>
    <definedName name="WSPBNKTOT">Oil!$785:$785</definedName>
    <definedName name="WSPEXPTOT">Oil!$784:$784</definedName>
    <definedName name="WSPEXTELE">Oil!$803:$803</definedName>
    <definedName name="WSPEXTHEA">Oil!$804:$804</definedName>
    <definedName name="WSPEXTOTH">Oil!$805:$805</definedName>
    <definedName name="WSPEXTTOT">Oil!$802:$802</definedName>
    <definedName name="WSPFNLAGR">Oil!$840:$840</definedName>
    <definedName name="WSPFNLATD">Oil!$831:$831</definedName>
    <definedName name="WSPFNLATI">Oil!$832:$832</definedName>
    <definedName name="WSPFNLBMF">Oil!$820:$820</definedName>
    <definedName name="WSPFNLCMF">Oil!$817:$817</definedName>
    <definedName name="WSPFNLCSR">Oil!$838:$838</definedName>
    <definedName name="WSPFNLEAO">Oil!$822:$822</definedName>
    <definedName name="WSPFNLFAB">Oil!$813:$813</definedName>
    <definedName name="WSPFNLFIS">Oil!$841:$841</definedName>
    <definedName name="WSPFNLFUT">Oil!$833:$833</definedName>
    <definedName name="WSPFNLIND">Oil!$811:$811</definedName>
    <definedName name="WSPFNLLGV">Oil!$827:$827</definedName>
    <definedName name="WSPFNLMAE">Oil!$821:$821</definedName>
    <definedName name="WSPFNLNAV">Oil!$834:$834</definedName>
    <definedName name="WSPFNLNEM">Oil!$812:$812</definedName>
    <definedName name="WSPFNLNOT">Oil!$835:$835</definedName>
    <definedName name="WSPFNLOMN">Oil!$824:$824</definedName>
    <definedName name="WSPFNLONM">Oil!$819:$819</definedName>
    <definedName name="WSPFNLPPP">Oil!$816:$816</definedName>
    <definedName name="WSPFNLPSR">Oil!$839:$839</definedName>
    <definedName name="WSPFNLRAI">Oil!$830:$830</definedName>
    <definedName name="WSPFNLRES">Oil!$836:$836</definedName>
    <definedName name="WSPFNLRFT">Oil!$826:$826</definedName>
    <definedName name="WSPFNLRPC">Oil!$828:$828</definedName>
    <definedName name="WSPFNLRPP">Oil!$829:$829</definedName>
    <definedName name="WSPFNLRPR">Oil!$818:$818</definedName>
    <definedName name="WSPFNLSER">Oil!$837:$837</definedName>
    <definedName name="WSPFNLTEM">Oil!$823:$823</definedName>
    <definedName name="WSPFNLTOT">Oil!$810:$810</definedName>
    <definedName name="WSPFNLTRA">Oil!$825:$825</definedName>
    <definedName name="WSPFNLTTP">Oil!$814:$814</definedName>
    <definedName name="WSPFNLWWP">Oil!$815:$815</definedName>
    <definedName name="WSPIMPTOT">Oil!$783:$783</definedName>
    <definedName name="WSPNONRFF">Oil!$809:$809</definedName>
    <definedName name="WSPNONTOT">Oil!$808:$808</definedName>
    <definedName name="WSPOWNTOT">Oil!$806:$806</definedName>
    <definedName name="WSPPNETOT">Oil!$787:$787</definedName>
    <definedName name="WSPPRMTOT">Oil!$788:$788</definedName>
    <definedName name="WSPPROTOT">Oil!$782:$782</definedName>
    <definedName name="WSPSTCTOT">Oil!$786:$786</definedName>
    <definedName name="WSPSTDTOT">Oil!$842:$842</definedName>
    <definedName name="WSPTIPCHP">Oil!$791:$791</definedName>
    <definedName name="WSPTIPPBQ">Oil!$793:$793</definedName>
    <definedName name="WSPTIPPUB">Oil!$790:$790</definedName>
    <definedName name="WSPTIPPUM">Oil!$792:$792</definedName>
    <definedName name="WSPTIPREF">Oil!$794:$794</definedName>
    <definedName name="WSPTIPTOT">Oil!$789:$789</definedName>
    <definedName name="WSPTOPCEO">Oil!$797:$797</definedName>
    <definedName name="WSPTOPCHO">Oil!$798:$798</definedName>
    <definedName name="WSPTOPPBQ">Oil!$800:$800</definedName>
    <definedName name="WSPTOPPUB">Oil!$796:$796</definedName>
    <definedName name="WSPTOPPUM">Oil!$799:$799</definedName>
    <definedName name="WSPTOPREF">Oil!$801:$801</definedName>
    <definedName name="WSPTOPTOT">Oil!$795:$795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8" l="1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D8" i="7"/>
  <c r="Z8" i="7"/>
  <c r="V8" i="7"/>
  <c r="R8" i="7"/>
  <c r="N8" i="7"/>
  <c r="J8" i="7"/>
  <c r="F8" i="7"/>
  <c r="AA8" i="7"/>
  <c r="W8" i="7"/>
  <c r="S8" i="7"/>
  <c r="O8" i="7"/>
  <c r="K8" i="7"/>
  <c r="G8" i="7"/>
  <c r="C8" i="7"/>
  <c r="AB8" i="7"/>
  <c r="Y8" i="7"/>
  <c r="X8" i="7"/>
  <c r="U8" i="7"/>
  <c r="T8" i="7"/>
  <c r="Q8" i="7"/>
  <c r="P8" i="7"/>
  <c r="M8" i="7"/>
  <c r="L8" i="7"/>
  <c r="I8" i="7"/>
  <c r="H8" i="7"/>
  <c r="E8" i="7"/>
  <c r="D8" i="7"/>
  <c r="Z8" i="6"/>
  <c r="J8" i="6"/>
  <c r="AD8" i="6"/>
  <c r="AC8" i="6"/>
  <c r="Y8" i="6"/>
  <c r="U8" i="6"/>
  <c r="N8" i="6"/>
  <c r="M8" i="6"/>
  <c r="I8" i="6"/>
  <c r="E8" i="6"/>
  <c r="AB8" i="6"/>
  <c r="AA8" i="6"/>
  <c r="X8" i="6"/>
  <c r="W8" i="6"/>
  <c r="T8" i="6"/>
  <c r="S8" i="6"/>
  <c r="Q8" i="6"/>
  <c r="P8" i="6"/>
  <c r="O8" i="6"/>
  <c r="L8" i="6"/>
  <c r="K8" i="6"/>
  <c r="H8" i="6"/>
  <c r="G8" i="6"/>
  <c r="D8" i="6"/>
  <c r="C8" i="6"/>
  <c r="O528" i="5"/>
  <c r="AD528" i="5"/>
  <c r="AC528" i="5"/>
  <c r="AB528" i="5"/>
  <c r="Z528" i="5"/>
  <c r="Y528" i="5"/>
  <c r="X528" i="5"/>
  <c r="V528" i="5"/>
  <c r="U528" i="5"/>
  <c r="T528" i="5"/>
  <c r="R528" i="5"/>
  <c r="Q528" i="5"/>
  <c r="P528" i="5"/>
  <c r="N528" i="5"/>
  <c r="M528" i="5"/>
  <c r="L528" i="5"/>
  <c r="J528" i="5"/>
  <c r="I528" i="5"/>
  <c r="H528" i="5"/>
  <c r="F528" i="5"/>
  <c r="E528" i="5"/>
  <c r="D528" i="5"/>
  <c r="W463" i="5"/>
  <c r="G463" i="5"/>
  <c r="AA463" i="5"/>
  <c r="O463" i="5"/>
  <c r="K463" i="5"/>
  <c r="AD463" i="5"/>
  <c r="AC463" i="5"/>
  <c r="AB463" i="5"/>
  <c r="Z463" i="5"/>
  <c r="Y463" i="5"/>
  <c r="X463" i="5"/>
  <c r="V463" i="5"/>
  <c r="U463" i="5"/>
  <c r="T463" i="5"/>
  <c r="S463" i="5"/>
  <c r="R463" i="5"/>
  <c r="Q463" i="5"/>
  <c r="P463" i="5"/>
  <c r="N463" i="5"/>
  <c r="M463" i="5"/>
  <c r="L463" i="5"/>
  <c r="J463" i="5"/>
  <c r="I463" i="5"/>
  <c r="H463" i="5"/>
  <c r="F463" i="5"/>
  <c r="E463" i="5"/>
  <c r="D463" i="5"/>
  <c r="C463" i="5"/>
  <c r="AA398" i="5"/>
  <c r="W398" i="5"/>
  <c r="O398" i="5"/>
  <c r="K398" i="5"/>
  <c r="G398" i="5"/>
  <c r="AD398" i="5"/>
  <c r="AC398" i="5"/>
  <c r="AB398" i="5"/>
  <c r="Z398" i="5"/>
  <c r="Y398" i="5"/>
  <c r="X398" i="5"/>
  <c r="V398" i="5"/>
  <c r="U398" i="5"/>
  <c r="T398" i="5"/>
  <c r="S398" i="5"/>
  <c r="R398" i="5"/>
  <c r="Q398" i="5"/>
  <c r="P398" i="5"/>
  <c r="N398" i="5"/>
  <c r="M398" i="5"/>
  <c r="L398" i="5"/>
  <c r="J398" i="5"/>
  <c r="I398" i="5"/>
  <c r="H398" i="5"/>
  <c r="F398" i="5"/>
  <c r="E398" i="5"/>
  <c r="D398" i="5"/>
  <c r="C398" i="5"/>
  <c r="S333" i="5"/>
  <c r="AD333" i="5"/>
  <c r="AC333" i="5"/>
  <c r="AB333" i="5"/>
  <c r="AA333" i="5"/>
  <c r="Z333" i="5"/>
  <c r="Y333" i="5"/>
  <c r="X333" i="5"/>
  <c r="W333" i="5"/>
  <c r="V333" i="5"/>
  <c r="U333" i="5"/>
  <c r="T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3" i="5"/>
  <c r="C333" i="5"/>
  <c r="O268" i="5"/>
  <c r="AD268" i="5"/>
  <c r="AC268" i="5"/>
  <c r="AB268" i="5"/>
  <c r="AA268" i="5"/>
  <c r="Z268" i="5"/>
  <c r="Y268" i="5"/>
  <c r="X268" i="5"/>
  <c r="W268" i="5"/>
  <c r="V268" i="5"/>
  <c r="U268" i="5"/>
  <c r="T268" i="5"/>
  <c r="S268" i="5"/>
  <c r="R268" i="5"/>
  <c r="Q268" i="5"/>
  <c r="P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AA203" i="5"/>
  <c r="O203" i="5"/>
  <c r="K203" i="5"/>
  <c r="AD203" i="5"/>
  <c r="AC203" i="5"/>
  <c r="AB203" i="5"/>
  <c r="Z203" i="5"/>
  <c r="Y203" i="5"/>
  <c r="X203" i="5"/>
  <c r="W203" i="5"/>
  <c r="V203" i="5"/>
  <c r="U203" i="5"/>
  <c r="T203" i="5"/>
  <c r="S203" i="5"/>
  <c r="R203" i="5"/>
  <c r="Q203" i="5"/>
  <c r="P203" i="5"/>
  <c r="N203" i="5"/>
  <c r="M203" i="5"/>
  <c r="L203" i="5"/>
  <c r="J203" i="5"/>
  <c r="I203" i="5"/>
  <c r="H203" i="5"/>
  <c r="G203" i="5"/>
  <c r="F203" i="5"/>
  <c r="E203" i="5"/>
  <c r="D203" i="5"/>
  <c r="C203" i="5"/>
  <c r="S138" i="5"/>
  <c r="S193" i="5" s="1"/>
  <c r="AD138" i="5"/>
  <c r="AD193" i="5" s="1"/>
  <c r="AC138" i="5"/>
  <c r="AC193" i="5" s="1"/>
  <c r="AB138" i="5"/>
  <c r="AB193" i="5" s="1"/>
  <c r="AA138" i="5"/>
  <c r="AA193" i="5" s="1"/>
  <c r="Z138" i="5"/>
  <c r="Z193" i="5" s="1"/>
  <c r="Y138" i="5"/>
  <c r="Y193" i="5" s="1"/>
  <c r="X138" i="5"/>
  <c r="X193" i="5" s="1"/>
  <c r="W138" i="5"/>
  <c r="W193" i="5" s="1"/>
  <c r="V138" i="5"/>
  <c r="V193" i="5" s="1"/>
  <c r="U138" i="5"/>
  <c r="U193" i="5" s="1"/>
  <c r="T138" i="5"/>
  <c r="T193" i="5" s="1"/>
  <c r="R138" i="5"/>
  <c r="R193" i="5" s="1"/>
  <c r="Q138" i="5"/>
  <c r="Q193" i="5" s="1"/>
  <c r="P138" i="5"/>
  <c r="P193" i="5" s="1"/>
  <c r="O138" i="5"/>
  <c r="O193" i="5" s="1"/>
  <c r="N138" i="5"/>
  <c r="N193" i="5" s="1"/>
  <c r="M138" i="5"/>
  <c r="M193" i="5" s="1"/>
  <c r="L138" i="5"/>
  <c r="L193" i="5" s="1"/>
  <c r="K138" i="5"/>
  <c r="K193" i="5" s="1"/>
  <c r="J138" i="5"/>
  <c r="J193" i="5" s="1"/>
  <c r="I138" i="5"/>
  <c r="I193" i="5" s="1"/>
  <c r="H138" i="5"/>
  <c r="H193" i="5" s="1"/>
  <c r="G138" i="5"/>
  <c r="G193" i="5" s="1"/>
  <c r="F138" i="5"/>
  <c r="F193" i="5" s="1"/>
  <c r="E138" i="5"/>
  <c r="E193" i="5" s="1"/>
  <c r="D138" i="5"/>
  <c r="D193" i="5" s="1"/>
  <c r="C138" i="5"/>
  <c r="C193" i="5" s="1"/>
  <c r="W8" i="5"/>
  <c r="G8" i="5"/>
  <c r="AA8" i="5"/>
  <c r="O8" i="5"/>
  <c r="K8" i="5"/>
  <c r="AD8" i="5"/>
  <c r="AC8" i="5"/>
  <c r="AB8" i="5"/>
  <c r="Z8" i="5"/>
  <c r="Y8" i="5"/>
  <c r="X8" i="5"/>
  <c r="V8" i="5"/>
  <c r="U8" i="5"/>
  <c r="T8" i="5"/>
  <c r="S8" i="5"/>
  <c r="R8" i="5"/>
  <c r="Q8" i="5"/>
  <c r="P8" i="5"/>
  <c r="N8" i="5"/>
  <c r="M8" i="5"/>
  <c r="L8" i="5"/>
  <c r="J8" i="5"/>
  <c r="I8" i="5"/>
  <c r="H8" i="5"/>
  <c r="F8" i="5"/>
  <c r="E8" i="5"/>
  <c r="D8" i="5"/>
  <c r="C8" i="5"/>
  <c r="AA8" i="4"/>
  <c r="W8" i="4"/>
  <c r="V8" i="4"/>
  <c r="O8" i="4"/>
  <c r="K8" i="4"/>
  <c r="G8" i="4"/>
  <c r="F8" i="4"/>
  <c r="AD8" i="4"/>
  <c r="AC8" i="4"/>
  <c r="Z8" i="4"/>
  <c r="Y8" i="4"/>
  <c r="U8" i="4"/>
  <c r="S8" i="4"/>
  <c r="R8" i="4"/>
  <c r="Q8" i="4"/>
  <c r="N8" i="4"/>
  <c r="M8" i="4"/>
  <c r="J8" i="4"/>
  <c r="I8" i="4"/>
  <c r="E8" i="4"/>
  <c r="C8" i="4"/>
  <c r="X917" i="3"/>
  <c r="H917" i="3"/>
  <c r="T916" i="3"/>
  <c r="D916" i="3"/>
  <c r="P915" i="3"/>
  <c r="AB914" i="3"/>
  <c r="L914" i="3"/>
  <c r="X913" i="3"/>
  <c r="H913" i="3"/>
  <c r="AA853" i="3"/>
  <c r="O853" i="3"/>
  <c r="K853" i="3"/>
  <c r="AD853" i="3"/>
  <c r="Z853" i="3"/>
  <c r="V853" i="3"/>
  <c r="N853" i="3"/>
  <c r="J853" i="3"/>
  <c r="F853" i="3"/>
  <c r="AC853" i="3"/>
  <c r="AB853" i="3"/>
  <c r="Y853" i="3"/>
  <c r="X853" i="3"/>
  <c r="U853" i="3"/>
  <c r="T853" i="3"/>
  <c r="R853" i="3"/>
  <c r="Q853" i="3"/>
  <c r="P853" i="3"/>
  <c r="M853" i="3"/>
  <c r="L853" i="3"/>
  <c r="I853" i="3"/>
  <c r="H853" i="3"/>
  <c r="E853" i="3"/>
  <c r="D853" i="3"/>
  <c r="AB788" i="3"/>
  <c r="P788" i="3"/>
  <c r="L788" i="3"/>
  <c r="AA788" i="3"/>
  <c r="W788" i="3"/>
  <c r="V788" i="3"/>
  <c r="O788" i="3"/>
  <c r="K788" i="3"/>
  <c r="G788" i="3"/>
  <c r="F788" i="3"/>
  <c r="AD788" i="3"/>
  <c r="AC788" i="3"/>
  <c r="Z788" i="3"/>
  <c r="Y788" i="3"/>
  <c r="X788" i="3"/>
  <c r="U788" i="3"/>
  <c r="T788" i="3"/>
  <c r="S788" i="3"/>
  <c r="R788" i="3"/>
  <c r="Q788" i="3"/>
  <c r="N788" i="3"/>
  <c r="M788" i="3"/>
  <c r="J788" i="3"/>
  <c r="I788" i="3"/>
  <c r="H788" i="3"/>
  <c r="E788" i="3"/>
  <c r="D788" i="3"/>
  <c r="C788" i="3"/>
  <c r="AB723" i="3"/>
  <c r="X723" i="3"/>
  <c r="W723" i="3"/>
  <c r="P723" i="3"/>
  <c r="L723" i="3"/>
  <c r="H723" i="3"/>
  <c r="G723" i="3"/>
  <c r="AD723" i="3"/>
  <c r="AC723" i="3"/>
  <c r="AA723" i="3"/>
  <c r="Z723" i="3"/>
  <c r="Y723" i="3"/>
  <c r="V723" i="3"/>
  <c r="U723" i="3"/>
  <c r="T723" i="3"/>
  <c r="S723" i="3"/>
  <c r="R723" i="3"/>
  <c r="Q723" i="3"/>
  <c r="O723" i="3"/>
  <c r="N723" i="3"/>
  <c r="M723" i="3"/>
  <c r="K723" i="3"/>
  <c r="J723" i="3"/>
  <c r="I723" i="3"/>
  <c r="F723" i="3"/>
  <c r="E723" i="3"/>
  <c r="D723" i="3"/>
  <c r="C723" i="3"/>
  <c r="Z658" i="3"/>
  <c r="V658" i="3"/>
  <c r="J658" i="3"/>
  <c r="F658" i="3"/>
  <c r="AD658" i="3"/>
  <c r="N658" i="3"/>
  <c r="AC658" i="3"/>
  <c r="AB658" i="3"/>
  <c r="AA658" i="3"/>
  <c r="Y658" i="3"/>
  <c r="X658" i="3"/>
  <c r="W658" i="3"/>
  <c r="U658" i="3"/>
  <c r="T658" i="3"/>
  <c r="S658" i="3"/>
  <c r="R658" i="3"/>
  <c r="Q658" i="3"/>
  <c r="P658" i="3"/>
  <c r="O658" i="3"/>
  <c r="M658" i="3"/>
  <c r="L658" i="3"/>
  <c r="K658" i="3"/>
  <c r="I658" i="3"/>
  <c r="H658" i="3"/>
  <c r="G658" i="3"/>
  <c r="E658" i="3"/>
  <c r="D658" i="3"/>
  <c r="C658" i="3"/>
  <c r="Z593" i="3"/>
  <c r="V593" i="3"/>
  <c r="J593" i="3"/>
  <c r="F593" i="3"/>
  <c r="AD593" i="3"/>
  <c r="AC593" i="3"/>
  <c r="AB593" i="3"/>
  <c r="AA593" i="3"/>
  <c r="Y593" i="3"/>
  <c r="X593" i="3"/>
  <c r="W593" i="3"/>
  <c r="U593" i="3"/>
  <c r="T593" i="3"/>
  <c r="S593" i="3"/>
  <c r="R593" i="3"/>
  <c r="Q593" i="3"/>
  <c r="P593" i="3"/>
  <c r="O593" i="3"/>
  <c r="N593" i="3"/>
  <c r="M593" i="3"/>
  <c r="L593" i="3"/>
  <c r="K593" i="3"/>
  <c r="I593" i="3"/>
  <c r="H593" i="3"/>
  <c r="G593" i="3"/>
  <c r="E593" i="3"/>
  <c r="D593" i="3"/>
  <c r="C593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AD463" i="3"/>
  <c r="N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M463" i="3"/>
  <c r="L463" i="3"/>
  <c r="K463" i="3"/>
  <c r="J463" i="3"/>
  <c r="I463" i="3"/>
  <c r="H463" i="3"/>
  <c r="G463" i="3"/>
  <c r="F463" i="3"/>
  <c r="E463" i="3"/>
  <c r="D463" i="3"/>
  <c r="C463" i="3"/>
  <c r="AD398" i="3"/>
  <c r="Z398" i="3"/>
  <c r="N398" i="3"/>
  <c r="J398" i="3"/>
  <c r="AC398" i="3"/>
  <c r="AB398" i="3"/>
  <c r="AA398" i="3"/>
  <c r="Y398" i="3"/>
  <c r="X398" i="3"/>
  <c r="W398" i="3"/>
  <c r="V398" i="3"/>
  <c r="U398" i="3"/>
  <c r="T398" i="3"/>
  <c r="S398" i="3"/>
  <c r="R398" i="3"/>
  <c r="Q398" i="3"/>
  <c r="P398" i="3"/>
  <c r="O398" i="3"/>
  <c r="M398" i="3"/>
  <c r="L398" i="3"/>
  <c r="K398" i="3"/>
  <c r="I398" i="3"/>
  <c r="H398" i="3"/>
  <c r="G398" i="3"/>
  <c r="F398" i="3"/>
  <c r="E398" i="3"/>
  <c r="D398" i="3"/>
  <c r="C398" i="3"/>
  <c r="AD333" i="3"/>
  <c r="Z333" i="3"/>
  <c r="V333" i="3"/>
  <c r="N333" i="3"/>
  <c r="J333" i="3"/>
  <c r="F333" i="3"/>
  <c r="AC333" i="3"/>
  <c r="AB333" i="3"/>
  <c r="AA333" i="3"/>
  <c r="Y333" i="3"/>
  <c r="X333" i="3"/>
  <c r="W333" i="3"/>
  <c r="U333" i="3"/>
  <c r="T333" i="3"/>
  <c r="S333" i="3"/>
  <c r="R333" i="3"/>
  <c r="Q333" i="3"/>
  <c r="P333" i="3"/>
  <c r="O333" i="3"/>
  <c r="M333" i="3"/>
  <c r="L333" i="3"/>
  <c r="K333" i="3"/>
  <c r="I333" i="3"/>
  <c r="H333" i="3"/>
  <c r="G333" i="3"/>
  <c r="E333" i="3"/>
  <c r="D333" i="3"/>
  <c r="C333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D203" i="3"/>
  <c r="W203" i="3"/>
  <c r="V203" i="3"/>
  <c r="O203" i="3"/>
  <c r="N203" i="3"/>
  <c r="G203" i="3"/>
  <c r="F203" i="3"/>
  <c r="AC203" i="3"/>
  <c r="AB203" i="3"/>
  <c r="AA203" i="3"/>
  <c r="Z203" i="3"/>
  <c r="Y203" i="3"/>
  <c r="X203" i="3"/>
  <c r="U203" i="3"/>
  <c r="T203" i="3"/>
  <c r="S203" i="3"/>
  <c r="R203" i="3"/>
  <c r="Q203" i="3"/>
  <c r="P203" i="3"/>
  <c r="M203" i="3"/>
  <c r="L203" i="3"/>
  <c r="K203" i="3"/>
  <c r="J203" i="3"/>
  <c r="I203" i="3"/>
  <c r="H203" i="3"/>
  <c r="E203" i="3"/>
  <c r="D203" i="3"/>
  <c r="C203" i="3"/>
  <c r="AA138" i="3"/>
  <c r="W138" i="3"/>
  <c r="K138" i="3"/>
  <c r="G138" i="3"/>
  <c r="AD138" i="3"/>
  <c r="AC138" i="3"/>
  <c r="AB138" i="3"/>
  <c r="Z138" i="3"/>
  <c r="Y138" i="3"/>
  <c r="X138" i="3"/>
  <c r="V138" i="3"/>
  <c r="U138" i="3"/>
  <c r="T138" i="3"/>
  <c r="S138" i="3"/>
  <c r="R138" i="3"/>
  <c r="Q138" i="3"/>
  <c r="P138" i="3"/>
  <c r="O138" i="3"/>
  <c r="N138" i="3"/>
  <c r="M138" i="3"/>
  <c r="L138" i="3"/>
  <c r="J138" i="3"/>
  <c r="I138" i="3"/>
  <c r="H138" i="3"/>
  <c r="F138" i="3"/>
  <c r="E138" i="3"/>
  <c r="D138" i="3"/>
  <c r="C138" i="3"/>
  <c r="AD917" i="3"/>
  <c r="AC917" i="3"/>
  <c r="AB917" i="3"/>
  <c r="AA917" i="3"/>
  <c r="Z917" i="3"/>
  <c r="Y917" i="3"/>
  <c r="W917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G917" i="3"/>
  <c r="F917" i="3"/>
  <c r="E917" i="3"/>
  <c r="D917" i="3"/>
  <c r="C917" i="3"/>
  <c r="AD916" i="3"/>
  <c r="AC916" i="3"/>
  <c r="AB916" i="3"/>
  <c r="AA916" i="3"/>
  <c r="Z916" i="3"/>
  <c r="Y916" i="3"/>
  <c r="X916" i="3"/>
  <c r="W916" i="3"/>
  <c r="V916" i="3"/>
  <c r="U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F916" i="3"/>
  <c r="E916" i="3"/>
  <c r="C916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O915" i="3"/>
  <c r="N915" i="3"/>
  <c r="M915" i="3"/>
  <c r="L915" i="3"/>
  <c r="K915" i="3"/>
  <c r="J915" i="3"/>
  <c r="I915" i="3"/>
  <c r="H915" i="3"/>
  <c r="G915" i="3"/>
  <c r="F915" i="3"/>
  <c r="E915" i="3"/>
  <c r="D915" i="3"/>
  <c r="C915" i="3"/>
  <c r="AD914" i="3"/>
  <c r="AC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N914" i="3"/>
  <c r="M914" i="3"/>
  <c r="K914" i="3"/>
  <c r="J914" i="3"/>
  <c r="I914" i="3"/>
  <c r="H914" i="3"/>
  <c r="G914" i="3"/>
  <c r="F914" i="3"/>
  <c r="E914" i="3"/>
  <c r="D914" i="3"/>
  <c r="C914" i="3"/>
  <c r="AD913" i="3"/>
  <c r="AC913" i="3"/>
  <c r="AB913" i="3"/>
  <c r="AA913" i="3"/>
  <c r="Z913" i="3"/>
  <c r="Y913" i="3"/>
  <c r="W913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G913" i="3"/>
  <c r="F913" i="3"/>
  <c r="E913" i="3"/>
  <c r="D913" i="3"/>
  <c r="C913" i="3"/>
  <c r="AA8" i="3"/>
  <c r="W8" i="3"/>
  <c r="K8" i="3"/>
  <c r="G8" i="3"/>
  <c r="Z8" i="3"/>
  <c r="V8" i="3"/>
  <c r="U8" i="3"/>
  <c r="O8" i="3"/>
  <c r="J8" i="3"/>
  <c r="F8" i="3"/>
  <c r="E8" i="3"/>
  <c r="AD8" i="3"/>
  <c r="AC8" i="3"/>
  <c r="AB8" i="3"/>
  <c r="Y8" i="3"/>
  <c r="X8" i="3"/>
  <c r="T8" i="3"/>
  <c r="S8" i="3"/>
  <c r="R8" i="3"/>
  <c r="Q8" i="3"/>
  <c r="P8" i="3"/>
  <c r="N8" i="3"/>
  <c r="M8" i="3"/>
  <c r="L8" i="3"/>
  <c r="I8" i="3"/>
  <c r="H8" i="3"/>
  <c r="D8" i="3"/>
  <c r="C8" i="3"/>
  <c r="AA203" i="2"/>
  <c r="W203" i="2"/>
  <c r="V203" i="2"/>
  <c r="K203" i="2"/>
  <c r="G203" i="2"/>
  <c r="F203" i="2"/>
  <c r="AD203" i="2"/>
  <c r="AC203" i="2"/>
  <c r="AB203" i="2"/>
  <c r="Z203" i="2"/>
  <c r="Y203" i="2"/>
  <c r="X203" i="2"/>
  <c r="U203" i="2"/>
  <c r="T203" i="2"/>
  <c r="S203" i="2"/>
  <c r="R203" i="2"/>
  <c r="Q203" i="2"/>
  <c r="P203" i="2"/>
  <c r="O203" i="2"/>
  <c r="N203" i="2"/>
  <c r="M203" i="2"/>
  <c r="L203" i="2"/>
  <c r="J203" i="2"/>
  <c r="I203" i="2"/>
  <c r="H203" i="2"/>
  <c r="E203" i="2"/>
  <c r="D203" i="2"/>
  <c r="C203" i="2"/>
  <c r="U138" i="2"/>
  <c r="E138" i="2"/>
  <c r="AC138" i="2"/>
  <c r="Y138" i="2"/>
  <c r="W138" i="2"/>
  <c r="M138" i="2"/>
  <c r="I138" i="2"/>
  <c r="G138" i="2"/>
  <c r="AD138" i="2"/>
  <c r="AB138" i="2"/>
  <c r="AA138" i="2"/>
  <c r="Z138" i="2"/>
  <c r="X138" i="2"/>
  <c r="V138" i="2"/>
  <c r="T138" i="2"/>
  <c r="S138" i="2"/>
  <c r="R138" i="2"/>
  <c r="Q138" i="2"/>
  <c r="P138" i="2"/>
  <c r="O138" i="2"/>
  <c r="N138" i="2"/>
  <c r="L138" i="2"/>
  <c r="K138" i="2"/>
  <c r="J138" i="2"/>
  <c r="H138" i="2"/>
  <c r="F138" i="2"/>
  <c r="D138" i="2"/>
  <c r="C13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Q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Y203" i="1"/>
  <c r="AD203" i="1"/>
  <c r="AC203" i="1"/>
  <c r="AB203" i="1"/>
  <c r="AA203" i="1"/>
  <c r="Z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853" i="3" l="1"/>
  <c r="G853" i="3"/>
  <c r="S853" i="3"/>
  <c r="W853" i="3"/>
  <c r="C528" i="5"/>
  <c r="G528" i="5"/>
  <c r="K528" i="5"/>
  <c r="S528" i="5"/>
  <c r="W528" i="5"/>
  <c r="AA528" i="5"/>
  <c r="D8" i="4"/>
  <c r="H8" i="4"/>
  <c r="L8" i="4"/>
  <c r="P8" i="4"/>
  <c r="T8" i="4"/>
  <c r="X8" i="4"/>
  <c r="AB8" i="4"/>
  <c r="F8" i="6"/>
  <c r="R8" i="6"/>
  <c r="V8" i="6"/>
  <c r="AC8" i="7"/>
</calcChain>
</file>

<file path=xl/comments1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2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3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0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6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3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3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0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4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3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0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6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3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9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46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52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59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5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72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78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5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5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6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3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0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6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3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9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461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52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7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8.xml><?xml version="1.0" encoding="utf-8"?>
<comments xmlns="http://schemas.openxmlformats.org/spreadsheetml/2006/main">
  <authors>
    <author>Martin Howley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sharedStrings.xml><?xml version="1.0" encoding="utf-8"?>
<sst xmlns="http://schemas.openxmlformats.org/spreadsheetml/2006/main" count="2526" uniqueCount="108">
  <si>
    <t>Coal</t>
  </si>
  <si>
    <t>NACE</t>
  </si>
  <si>
    <t>Indigenous Production</t>
  </si>
  <si>
    <t>Imports</t>
  </si>
  <si>
    <t>Exports</t>
  </si>
  <si>
    <t>Mar. Bunkers</t>
  </si>
  <si>
    <t>Stock Change</t>
  </si>
  <si>
    <t>Primary Energy Supply (incl non-energy)</t>
  </si>
  <si>
    <t>Primary Energy Requirement (excl. non-energy)</t>
  </si>
  <si>
    <t>Transformation Input</t>
  </si>
  <si>
    <t>Public Thermal Power Plants</t>
  </si>
  <si>
    <t>Combined Heat and Power Plants</t>
  </si>
  <si>
    <t>Pumped Storage Consumption</t>
  </si>
  <si>
    <t>Patent Fuel and Briquetting Plants</t>
  </si>
  <si>
    <t>Oil Refineries &amp; other energy sector</t>
  </si>
  <si>
    <t>Transformation Output</t>
  </si>
  <si>
    <t>Combined Heat and Power Plants - Electricity</t>
  </si>
  <si>
    <t>Combined Heat and Power Plants - Heat</t>
  </si>
  <si>
    <t>Pumped Storage Generation</t>
  </si>
  <si>
    <t>Oil Refineries</t>
  </si>
  <si>
    <t>Exchanges and transfers</t>
  </si>
  <si>
    <t>Electricity</t>
  </si>
  <si>
    <t>Heat</t>
  </si>
  <si>
    <t xml:space="preserve">Other </t>
  </si>
  <si>
    <t>Own Use and Distribution Losses</t>
  </si>
  <si>
    <t>Available Final Energy Consumption</t>
  </si>
  <si>
    <t>Non-Energy Consumption</t>
  </si>
  <si>
    <t>Final non-Energy Consumption (Feedstocks)</t>
  </si>
  <si>
    <t>Total Final Energy Consumption</t>
  </si>
  <si>
    <t>Industry*</t>
  </si>
  <si>
    <t>Non-Energy Mining</t>
  </si>
  <si>
    <t>13-14</t>
  </si>
  <si>
    <t>Food, beverages and tobacco</t>
  </si>
  <si>
    <t>15 - 16</t>
  </si>
  <si>
    <t>Textiles and textile products</t>
  </si>
  <si>
    <t>17 - 18</t>
  </si>
  <si>
    <t>Wood and wood products</t>
  </si>
  <si>
    <t>20</t>
  </si>
  <si>
    <t>Pulp, paper, publishing and printing</t>
  </si>
  <si>
    <t>21 - 22</t>
  </si>
  <si>
    <t>Chemicals &amp; man-made fibres</t>
  </si>
  <si>
    <t>24</t>
  </si>
  <si>
    <t>Rubber and plastic products</t>
  </si>
  <si>
    <t>25</t>
  </si>
  <si>
    <t>Other non-metallic mineral products</t>
  </si>
  <si>
    <t>26</t>
  </si>
  <si>
    <t>Basic metals and fabricated metal products</t>
  </si>
  <si>
    <t>27 - 28</t>
  </si>
  <si>
    <t>Machinery and equipment n.e.c.</t>
  </si>
  <si>
    <t>29</t>
  </si>
  <si>
    <t>Electrical and optical equipment</t>
  </si>
  <si>
    <t>30 - 33</t>
  </si>
  <si>
    <t>Transport equipment manufacture</t>
  </si>
  <si>
    <t>34 - 35</t>
  </si>
  <si>
    <t>Other manufacturing</t>
  </si>
  <si>
    <t>36 - 37, 19</t>
  </si>
  <si>
    <t>Transport</t>
  </si>
  <si>
    <t>Road Freight</t>
  </si>
  <si>
    <t>Road Light Goods Vehicle</t>
  </si>
  <si>
    <t>Road Private Car</t>
  </si>
  <si>
    <t>Public Passenger Services</t>
  </si>
  <si>
    <t>Rail</t>
  </si>
  <si>
    <t>Domestic Aviation</t>
  </si>
  <si>
    <t>Intermational Aviation</t>
  </si>
  <si>
    <t>Fuel Tourism</t>
  </si>
  <si>
    <t>Navigation</t>
  </si>
  <si>
    <t>Unspecified</t>
  </si>
  <si>
    <t>Residential</t>
  </si>
  <si>
    <t>Commercial/Public Services</t>
  </si>
  <si>
    <t>Commercial Services</t>
  </si>
  <si>
    <t>Public Services</t>
  </si>
  <si>
    <t>Agricultural</t>
  </si>
  <si>
    <t>Fisheries</t>
  </si>
  <si>
    <t>Statistical Difference</t>
  </si>
  <si>
    <t xml:space="preserve">Anthracite + Ovoids             Units = ktoe
</t>
  </si>
  <si>
    <t xml:space="preserve">Coke                             Units = ktoe
</t>
  </si>
  <si>
    <t xml:space="preserve">Lignite                             Units = ktoe
</t>
  </si>
  <si>
    <t>Peat</t>
  </si>
  <si>
    <t xml:space="preserve">Sod Peat                               Units = ktoe
</t>
  </si>
  <si>
    <t xml:space="preserve">Briquettes                               Units = ktoe
</t>
  </si>
  <si>
    <t>Oil</t>
  </si>
  <si>
    <t xml:space="preserve">Refinery Gas                                  Units = ktoe
</t>
  </si>
  <si>
    <t xml:space="preserve">Gasoline                                  Units = ktoe
</t>
  </si>
  <si>
    <t xml:space="preserve">Kerosene                                  Units = ktoe
</t>
  </si>
  <si>
    <t xml:space="preserve">Jet Kerosene                                  Units = ktoe
</t>
  </si>
  <si>
    <t xml:space="preserve">FuelOil                                  Units = ktoe
</t>
  </si>
  <si>
    <t xml:space="preserve">LPG                                  Units = ktoe
</t>
  </si>
  <si>
    <t xml:space="preserve">Gasoil/Diesel/Derv               Units = ktoe
</t>
  </si>
  <si>
    <t xml:space="preserve">Petroleum Coke                        Units = ktoe
</t>
  </si>
  <si>
    <t xml:space="preserve">Naphta                                  Units = ktoe
</t>
  </si>
  <si>
    <t xml:space="preserve">Bitumen                                  Units = ktoe
</t>
  </si>
  <si>
    <t xml:space="preserve">White Spirit                                  Units = ktoe
</t>
  </si>
  <si>
    <t xml:space="preserve">Lubricant                                  Units = ktoe
</t>
  </si>
  <si>
    <t>Oil by Sector</t>
  </si>
  <si>
    <t>Industry</t>
  </si>
  <si>
    <t>Commercial &amp; Services</t>
  </si>
  <si>
    <t>Agriculture &amp; Fisheries</t>
  </si>
  <si>
    <t>Natural Gas</t>
  </si>
  <si>
    <t>Renewables</t>
  </si>
  <si>
    <t xml:space="preserve">
Wind                               Units = ktoe
</t>
  </si>
  <si>
    <t xml:space="preserve">
Biomass                               Units = ktoe
</t>
  </si>
  <si>
    <t xml:space="preserve">
Landfill Gas                              Units = ktoe
</t>
  </si>
  <si>
    <t xml:space="preserve">
Biogas                               Units = ktoe
</t>
  </si>
  <si>
    <t xml:space="preserve">
Liquid Biofuels                      Units = ktoe
</t>
  </si>
  <si>
    <t xml:space="preserve">
Solar                               Units = ktoe
</t>
  </si>
  <si>
    <t xml:space="preserve">
Geothermal                               Units = ktoe
</t>
  </si>
  <si>
    <t>Non-Renewable (Wastes)</t>
  </si>
  <si>
    <t xml:space="preserve">Total                               Units = ktoe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</si>
</sst>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\-#,##0.0"/>
  </numFmts>
  <fonts count="10" x14ac:knownFonts="1">
    <font>
      <sz val="10"/>
      <name val="Arial"/>
    </font>
    <font>
      <sz val="10"/>
      <name val="MS Sans Serif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8"/>
      <name val="Arial"/>
      <family val="2"/>
    </font>
    <font>
      <b/>
      <i/>
      <sz val="10"/>
      <color indexed="50"/>
      <name val="Myriad Pro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9">
    <xf numFmtId="0" fontId="0" fillId="0" borderId="0" xfId="0"/>
    <xf numFmtId="1" fontId="2" fillId="0" borderId="0" xfId="1" applyNumberFormat="1" applyFont="1" applyAlignment="1">
      <alignment horizontal="left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38" fontId="4" fillId="0" borderId="2" xfId="1" applyNumberFormat="1" applyFont="1" applyBorder="1" applyAlignment="1">
      <alignment horizontal="left"/>
    </xf>
    <xf numFmtId="38" fontId="3" fillId="0" borderId="3" xfId="1" applyNumberFormat="1" applyFont="1" applyBorder="1" applyAlignment="1">
      <alignment horizontal="center"/>
    </xf>
    <xf numFmtId="38" fontId="4" fillId="0" borderId="2" xfId="1" applyNumberFormat="1" applyFont="1" applyBorder="1" applyAlignment="1">
      <alignment horizontal="center"/>
    </xf>
    <xf numFmtId="38" fontId="4" fillId="0" borderId="0" xfId="0" applyNumberFormat="1" applyFont="1"/>
    <xf numFmtId="38" fontId="4" fillId="0" borderId="4" xfId="1" applyNumberFormat="1" applyFont="1" applyBorder="1" applyAlignment="1">
      <alignment horizontal="left"/>
    </xf>
    <xf numFmtId="38" fontId="3" fillId="0" borderId="5" xfId="1" applyNumberFormat="1" applyFont="1" applyBorder="1" applyAlignment="1">
      <alignment horizontal="center"/>
    </xf>
    <xf numFmtId="38" fontId="4" fillId="0" borderId="4" xfId="1" applyNumberFormat="1" applyFont="1" applyBorder="1" applyAlignment="1">
      <alignment horizontal="center"/>
    </xf>
    <xf numFmtId="38" fontId="4" fillId="0" borderId="6" xfId="1" applyNumberFormat="1" applyFont="1" applyBorder="1" applyAlignment="1">
      <alignment horizontal="left"/>
    </xf>
    <xf numFmtId="38" fontId="3" fillId="0" borderId="7" xfId="1" applyNumberFormat="1" applyFont="1" applyBorder="1" applyAlignment="1">
      <alignment horizontal="center"/>
    </xf>
    <xf numFmtId="38" fontId="4" fillId="0" borderId="6" xfId="1" applyNumberFormat="1" applyFont="1" applyBorder="1" applyAlignment="1">
      <alignment horizontal="center"/>
    </xf>
    <xf numFmtId="38" fontId="3" fillId="0" borderId="8" xfId="1" applyNumberFormat="1" applyFont="1" applyFill="1" applyBorder="1" applyAlignment="1">
      <alignment horizontal="left"/>
    </xf>
    <xf numFmtId="38" fontId="3" fillId="0" borderId="9" xfId="1" applyNumberFormat="1" applyFont="1" applyBorder="1" applyAlignment="1">
      <alignment horizontal="center"/>
    </xf>
    <xf numFmtId="38" fontId="3" fillId="0" borderId="8" xfId="1" applyNumberFormat="1" applyFont="1" applyBorder="1" applyAlignment="1">
      <alignment horizontal="center"/>
    </xf>
    <xf numFmtId="38" fontId="3" fillId="0" borderId="0" xfId="0" applyNumberFormat="1" applyFont="1"/>
    <xf numFmtId="38" fontId="3" fillId="0" borderId="10" xfId="1" applyNumberFormat="1" applyFont="1" applyFill="1" applyBorder="1" applyAlignment="1">
      <alignment horizontal="left"/>
    </xf>
    <xf numFmtId="38" fontId="3" fillId="0" borderId="11" xfId="1" applyNumberFormat="1" applyFont="1" applyBorder="1" applyAlignment="1">
      <alignment horizontal="center"/>
    </xf>
    <xf numFmtId="38" fontId="3" fillId="0" borderId="10" xfId="1" applyNumberFormat="1" applyFont="1" applyBorder="1" applyAlignment="1">
      <alignment horizontal="center"/>
    </xf>
    <xf numFmtId="38" fontId="3" fillId="0" borderId="8" xfId="1" applyNumberFormat="1" applyFont="1" applyBorder="1" applyAlignment="1">
      <alignment horizontal="left"/>
    </xf>
    <xf numFmtId="38" fontId="4" fillId="0" borderId="12" xfId="1" applyNumberFormat="1" applyFont="1" applyBorder="1" applyAlignment="1">
      <alignment horizontal="left"/>
    </xf>
    <xf numFmtId="38" fontId="3" fillId="0" borderId="13" xfId="1" applyNumberFormat="1" applyFont="1" applyBorder="1" applyAlignment="1">
      <alignment horizontal="center"/>
    </xf>
    <xf numFmtId="38" fontId="4" fillId="0" borderId="12" xfId="1" applyNumberFormat="1" applyFont="1" applyBorder="1" applyAlignment="1">
      <alignment horizontal="center"/>
    </xf>
    <xf numFmtId="38" fontId="4" fillId="0" borderId="14" xfId="1" applyNumberFormat="1" applyFont="1" applyBorder="1" applyAlignment="1">
      <alignment horizontal="left"/>
    </xf>
    <xf numFmtId="38" fontId="3" fillId="0" borderId="15" xfId="1" applyNumberFormat="1" applyFont="1" applyBorder="1" applyAlignment="1">
      <alignment horizontal="center"/>
    </xf>
    <xf numFmtId="38" fontId="4" fillId="0" borderId="14" xfId="1" applyNumberFormat="1" applyFont="1" applyBorder="1" applyAlignment="1">
      <alignment horizontal="center"/>
    </xf>
    <xf numFmtId="38" fontId="3" fillId="0" borderId="0" xfId="1" applyNumberFormat="1" applyFont="1" applyBorder="1" applyAlignment="1">
      <alignment horizontal="left"/>
    </xf>
    <xf numFmtId="38" fontId="3" fillId="0" borderId="1" xfId="1" applyNumberFormat="1" applyFont="1" applyBorder="1" applyAlignment="1">
      <alignment horizontal="center"/>
    </xf>
    <xf numFmtId="38" fontId="3" fillId="0" borderId="0" xfId="1" applyNumberFormat="1" applyFont="1" applyBorder="1" applyAlignment="1">
      <alignment horizontal="center"/>
    </xf>
    <xf numFmtId="38" fontId="4" fillId="0" borderId="0" xfId="0" applyNumberFormat="1" applyFont="1" applyBorder="1"/>
    <xf numFmtId="38" fontId="3" fillId="0" borderId="16" xfId="1" applyNumberFormat="1" applyFont="1" applyBorder="1" applyAlignment="1">
      <alignment horizontal="left"/>
    </xf>
    <xf numFmtId="38" fontId="3" fillId="0" borderId="17" xfId="1" applyNumberFormat="1" applyFont="1" applyBorder="1" applyAlignment="1">
      <alignment horizontal="center"/>
    </xf>
    <xf numFmtId="38" fontId="3" fillId="0" borderId="16" xfId="1" applyNumberFormat="1" applyFont="1" applyBorder="1" applyAlignment="1">
      <alignment horizontal="center"/>
    </xf>
    <xf numFmtId="38" fontId="4" fillId="0" borderId="0" xfId="1" applyNumberFormat="1" applyFont="1" applyBorder="1" applyAlignment="1">
      <alignment horizontal="left"/>
    </xf>
    <xf numFmtId="38" fontId="4" fillId="0" borderId="0" xfId="1" applyNumberFormat="1" applyFont="1" applyBorder="1" applyAlignment="1">
      <alignment horizontal="center"/>
    </xf>
    <xf numFmtId="38" fontId="3" fillId="0" borderId="18" xfId="1" applyNumberFormat="1" applyFont="1" applyBorder="1" applyAlignment="1">
      <alignment horizontal="left"/>
    </xf>
    <xf numFmtId="38" fontId="3" fillId="0" borderId="19" xfId="1" applyNumberFormat="1" applyFont="1" applyBorder="1" applyAlignment="1">
      <alignment horizontal="center"/>
    </xf>
    <xf numFmtId="38" fontId="3" fillId="0" borderId="18" xfId="1" applyNumberFormat="1" applyFont="1" applyBorder="1" applyAlignment="1">
      <alignment horizontal="center"/>
    </xf>
    <xf numFmtId="38" fontId="4" fillId="0" borderId="16" xfId="1" applyNumberFormat="1" applyFont="1" applyBorder="1" applyAlignment="1">
      <alignment horizontal="left"/>
    </xf>
    <xf numFmtId="38" fontId="4" fillId="0" borderId="17" xfId="1" applyNumberFormat="1" applyFont="1" applyBorder="1" applyAlignment="1">
      <alignment horizontal="center"/>
    </xf>
    <xf numFmtId="38" fontId="4" fillId="0" borderId="16" xfId="1" applyNumberFormat="1" applyFont="1" applyBorder="1" applyAlignment="1">
      <alignment horizontal="center"/>
    </xf>
    <xf numFmtId="38" fontId="3" fillId="0" borderId="20" xfId="1" applyNumberFormat="1" applyFont="1" applyBorder="1" applyAlignment="1">
      <alignment horizontal="left"/>
    </xf>
    <xf numFmtId="38" fontId="3" fillId="0" borderId="21" xfId="1" applyNumberFormat="1" applyFont="1" applyBorder="1" applyAlignment="1">
      <alignment horizontal="center"/>
    </xf>
    <xf numFmtId="38" fontId="3" fillId="0" borderId="20" xfId="1" applyNumberFormat="1" applyFont="1" applyBorder="1" applyAlignment="1">
      <alignment horizontal="center"/>
    </xf>
    <xf numFmtId="38" fontId="3" fillId="0" borderId="0" xfId="0" applyNumberFormat="1" applyFont="1" applyBorder="1"/>
    <xf numFmtId="38" fontId="4" fillId="0" borderId="22" xfId="2" applyNumberFormat="1" applyFont="1" applyBorder="1" applyAlignment="1">
      <alignment horizontal="left" vertical="top" wrapText="1"/>
    </xf>
    <xf numFmtId="38" fontId="4" fillId="0" borderId="23" xfId="2" applyNumberFormat="1" applyFont="1" applyBorder="1" applyAlignment="1">
      <alignment vertical="top"/>
    </xf>
    <xf numFmtId="38" fontId="4" fillId="0" borderId="22" xfId="2" applyNumberFormat="1" applyFont="1" applyBorder="1" applyAlignment="1">
      <alignment horizontal="center" vertical="top" wrapText="1"/>
    </xf>
    <xf numFmtId="38" fontId="4" fillId="0" borderId="4" xfId="2" applyNumberFormat="1" applyFont="1" applyBorder="1" applyAlignment="1">
      <alignment horizontal="left" vertical="top" wrapText="1"/>
    </xf>
    <xf numFmtId="38" fontId="4" fillId="0" borderId="5" xfId="2" applyNumberFormat="1" applyFont="1" applyBorder="1" applyAlignment="1">
      <alignment vertical="top"/>
    </xf>
    <xf numFmtId="38" fontId="4" fillId="0" borderId="4" xfId="2" applyNumberFormat="1" applyFont="1" applyBorder="1" applyAlignment="1">
      <alignment horizontal="center" vertical="top" wrapText="1"/>
    </xf>
    <xf numFmtId="38" fontId="4" fillId="0" borderId="14" xfId="2" applyNumberFormat="1" applyFont="1" applyBorder="1" applyAlignment="1">
      <alignment horizontal="left" vertical="top" wrapText="1"/>
    </xf>
    <xf numFmtId="38" fontId="4" fillId="0" borderId="15" xfId="2" applyNumberFormat="1" applyFont="1" applyBorder="1" applyAlignment="1">
      <alignment vertical="top"/>
    </xf>
    <xf numFmtId="38" fontId="4" fillId="0" borderId="14" xfId="2" applyNumberFormat="1" applyFont="1" applyBorder="1" applyAlignment="1">
      <alignment horizontal="center" vertical="top" wrapText="1"/>
    </xf>
    <xf numFmtId="38" fontId="4" fillId="0" borderId="12" xfId="2" applyNumberFormat="1" applyFont="1" applyBorder="1" applyAlignment="1">
      <alignment horizontal="left" vertical="top" wrapText="1"/>
    </xf>
    <xf numFmtId="38" fontId="4" fillId="0" borderId="12" xfId="2" applyNumberFormat="1" applyFont="1" applyBorder="1" applyAlignment="1">
      <alignment horizontal="center" vertical="top" wrapText="1"/>
    </xf>
    <xf numFmtId="38" fontId="4" fillId="0" borderId="22" xfId="2" applyNumberFormat="1" applyFont="1" applyFill="1" applyBorder="1" applyAlignment="1">
      <alignment horizontal="left" vertical="top" wrapText="1"/>
    </xf>
    <xf numFmtId="38" fontId="3" fillId="0" borderId="23" xfId="1" applyNumberFormat="1" applyFont="1" applyBorder="1" applyAlignment="1">
      <alignment horizontal="center"/>
    </xf>
    <xf numFmtId="38" fontId="4" fillId="0" borderId="0" xfId="2" applyNumberFormat="1" applyFont="1" applyBorder="1" applyAlignment="1">
      <alignment horizontal="left" vertical="top" wrapText="1"/>
    </xf>
    <xf numFmtId="38" fontId="4" fillId="0" borderId="24" xfId="2" applyNumberFormat="1" applyFont="1" applyBorder="1" applyAlignment="1">
      <alignment horizontal="left" vertical="top" wrapText="1"/>
    </xf>
    <xf numFmtId="38" fontId="3" fillId="0" borderId="25" xfId="1" applyNumberFormat="1" applyFont="1" applyBorder="1" applyAlignment="1">
      <alignment horizontal="center"/>
    </xf>
    <xf numFmtId="38" fontId="3" fillId="0" borderId="26" xfId="1" applyNumberFormat="1" applyFont="1" applyBorder="1" applyAlignment="1">
      <alignment horizontal="left"/>
    </xf>
    <xf numFmtId="38" fontId="3" fillId="0" borderId="27" xfId="1" applyNumberFormat="1" applyFont="1" applyBorder="1" applyAlignment="1">
      <alignment horizontal="center"/>
    </xf>
    <xf numFmtId="38" fontId="3" fillId="0" borderId="26" xfId="1" applyNumberFormat="1" applyFont="1" applyBorder="1" applyAlignment="1">
      <alignment horizontal="center"/>
    </xf>
    <xf numFmtId="38" fontId="0" fillId="2" borderId="0" xfId="0" applyNumberFormat="1" applyFill="1"/>
    <xf numFmtId="38" fontId="4" fillId="2" borderId="0" xfId="0" applyNumberFormat="1" applyFont="1" applyFill="1"/>
    <xf numFmtId="1" fontId="2" fillId="0" borderId="0" xfId="1" applyNumberFormat="1" applyFont="1" applyAlignment="1">
      <alignment horizontal="left" wrapText="1"/>
    </xf>
    <xf numFmtId="38" fontId="6" fillId="0" borderId="0" xfId="0" applyNumberFormat="1" applyFont="1"/>
    <xf numFmtId="38" fontId="4" fillId="0" borderId="0" xfId="0" applyNumberFormat="1" applyFont="1" applyAlignment="1">
      <alignment horizontal="left"/>
    </xf>
    <xf numFmtId="0" fontId="0" fillId="2" borderId="0" xfId="0" applyFill="1"/>
    <xf numFmtId="38" fontId="3" fillId="2" borderId="0" xfId="1" applyNumberFormat="1" applyFont="1" applyFill="1" applyBorder="1" applyAlignment="1">
      <alignment horizontal="center"/>
    </xf>
    <xf numFmtId="38" fontId="3" fillId="2" borderId="0" xfId="0" applyNumberFormat="1" applyFont="1" applyFill="1"/>
    <xf numFmtId="38" fontId="4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center"/>
    </xf>
    <xf numFmtId="38" fontId="3" fillId="0" borderId="10" xfId="1" applyNumberFormat="1" applyFont="1" applyBorder="1" applyAlignment="1">
      <alignment horizontal="left"/>
    </xf>
    <xf numFmtId="164" fontId="3" fillId="0" borderId="0" xfId="0" applyNumberFormat="1" applyFont="1"/>
  </cellXfs>
  <cellStyles count="3">
    <cellStyle name="Normal" xfId="0" builtinId="0"/>
    <cellStyle name="Normal_1990 and 1998 CIP - Prices Quantity and CO2(MH)" xfId="2"/>
    <cellStyle name="Normal_2000bal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Coal!$A$56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Coal!$C$1:$AD$1</c:f>
              <c:numCache>
                <c:formatCode>0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Coal!$C$56:$AD$56</c:f>
              <c:numCache>
                <c:formatCode>#,##0_);[Red]\(#,##0\)</c:formatCode>
                <c:ptCount val="28"/>
                <c:pt idx="0">
                  <c:v>625.7954608</c:v>
                </c:pt>
                <c:pt idx="1">
                  <c:v>699.46111200000007</c:v>
                </c:pt>
                <c:pt idx="2">
                  <c:v>476.42828639999999</c:v>
                </c:pt>
                <c:pt idx="3">
                  <c:v>476.08667328000001</c:v>
                </c:pt>
                <c:pt idx="4">
                  <c:v>338.42056880000001</c:v>
                </c:pt>
                <c:pt idx="5">
                  <c:v>246.06857200000002</c:v>
                </c:pt>
                <c:pt idx="6">
                  <c:v>367.98576560000004</c:v>
                </c:pt>
                <c:pt idx="7">
                  <c:v>277.75376080000001</c:v>
                </c:pt>
                <c:pt idx="8">
                  <c:v>320.19317680000006</c:v>
                </c:pt>
                <c:pt idx="9">
                  <c:v>262.710264</c:v>
                </c:pt>
                <c:pt idx="10">
                  <c:v>285.78015760000005</c:v>
                </c:pt>
                <c:pt idx="11">
                  <c:v>263.89473284080003</c:v>
                </c:pt>
                <c:pt idx="12">
                  <c:v>251.97008640000001</c:v>
                </c:pt>
                <c:pt idx="13">
                  <c:v>238.52714740000005</c:v>
                </c:pt>
                <c:pt idx="14">
                  <c:v>231.00804960000002</c:v>
                </c:pt>
                <c:pt idx="15">
                  <c:v>245.9206120568</c:v>
                </c:pt>
                <c:pt idx="16">
                  <c:v>218.85474913320002</c:v>
                </c:pt>
                <c:pt idx="17">
                  <c:v>208.11462116672004</c:v>
                </c:pt>
                <c:pt idx="18">
                  <c:v>229.79413561039999</c:v>
                </c:pt>
                <c:pt idx="19">
                  <c:v>267.0191029655972</c:v>
                </c:pt>
                <c:pt idx="20">
                  <c:v>254.29890531449513</c:v>
                </c:pt>
                <c:pt idx="21">
                  <c:v>229.55871994195013</c:v>
                </c:pt>
                <c:pt idx="22">
                  <c:v>241.97946603795555</c:v>
                </c:pt>
                <c:pt idx="23">
                  <c:v>273.02768526778607</c:v>
                </c:pt>
                <c:pt idx="24">
                  <c:v>218.99538772112226</c:v>
                </c:pt>
                <c:pt idx="25">
                  <c:v>206.20700695308327</c:v>
                </c:pt>
                <c:pt idx="26">
                  <c:v>178.78240142638907</c:v>
                </c:pt>
                <c:pt idx="27">
                  <c:v>148.70663749580592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C-49A7-BFB7-60FD7F8D374B}"/>
            </c:ext>
          </c:extLst>
        </c:ser>
        <c:ser>
          <c:idx val="1"/>
          <c:order val="1"/>
          <c:tx>
            <c:strRef>
              <c:f>Coal!$A$31</c:f>
              <c:strCache>
                <c:ptCount val="1"/>
                <c:pt idx="0">
                  <c:v>Industry*</c:v>
                </c:pt>
              </c:strCache>
            </c:strRef>
          </c:tx>
          <c:cat>
            <c:numRef>
              <c:f>Coal!$C$1:$AD$1</c:f>
              <c:numCache>
                <c:formatCode>0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Coal!$C$31:$AD$31</c:f>
              <c:numCache>
                <c:formatCode>#,##0_);[Red]\(#,##0\)</c:formatCode>
                <c:ptCount val="28"/>
                <c:pt idx="0">
                  <c:v>216.16737107311755</c:v>
                </c:pt>
                <c:pt idx="1">
                  <c:v>216.97276371212419</c:v>
                </c:pt>
                <c:pt idx="2">
                  <c:v>109.31331307439278</c:v>
                </c:pt>
                <c:pt idx="3">
                  <c:v>133.97511139801873</c:v>
                </c:pt>
                <c:pt idx="4">
                  <c:v>51.502525974877138</c:v>
                </c:pt>
                <c:pt idx="5">
                  <c:v>71.361330493435972</c:v>
                </c:pt>
                <c:pt idx="6">
                  <c:v>119.48850463211993</c:v>
                </c:pt>
                <c:pt idx="7">
                  <c:v>89.836760818119018</c:v>
                </c:pt>
                <c:pt idx="8">
                  <c:v>77.851219227692312</c:v>
                </c:pt>
                <c:pt idx="9">
                  <c:v>63.954348211409396</c:v>
                </c:pt>
                <c:pt idx="10">
                  <c:v>112.63803845199546</c:v>
                </c:pt>
                <c:pt idx="11">
                  <c:v>129.22271703120248</c:v>
                </c:pt>
                <c:pt idx="12">
                  <c:v>122.142618</c:v>
                </c:pt>
                <c:pt idx="13">
                  <c:v>175.40484891839998</c:v>
                </c:pt>
                <c:pt idx="14">
                  <c:v>194.12420400000002</c:v>
                </c:pt>
                <c:pt idx="15">
                  <c:v>211.69285670000002</c:v>
                </c:pt>
                <c:pt idx="16">
                  <c:v>182.62409360000004</c:v>
                </c:pt>
                <c:pt idx="17">
                  <c:v>185.76954267900001</c:v>
                </c:pt>
                <c:pt idx="18">
                  <c:v>164.96235489999998</c:v>
                </c:pt>
                <c:pt idx="19">
                  <c:v>112.44486935400002</c:v>
                </c:pt>
                <c:pt idx="20">
                  <c:v>112.72280855291704</c:v>
                </c:pt>
                <c:pt idx="21">
                  <c:v>98.241617264867955</c:v>
                </c:pt>
                <c:pt idx="22">
                  <c:v>97.01548586100003</c:v>
                </c:pt>
                <c:pt idx="23">
                  <c:v>82.219260042000002</c:v>
                </c:pt>
                <c:pt idx="24">
                  <c:v>106.99296694975001</c:v>
                </c:pt>
                <c:pt idx="25">
                  <c:v>105.87353632300002</c:v>
                </c:pt>
                <c:pt idx="26">
                  <c:v>106.48111522751002</c:v>
                </c:pt>
                <c:pt idx="27">
                  <c:v>102.26776035150002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C-49A7-BFB7-60FD7F8D374B}"/>
            </c:ext>
          </c:extLst>
        </c:ser>
        <c:ser>
          <c:idx val="2"/>
          <c:order val="2"/>
          <c:tx>
            <c:strRef>
              <c:f>Coal!$A$10</c:f>
              <c:strCache>
                <c:ptCount val="1"/>
                <c:pt idx="0">
                  <c:v>Public Thermal Power Plants</c:v>
                </c:pt>
              </c:strCache>
            </c:strRef>
          </c:tx>
          <c:cat>
            <c:numRef>
              <c:f>Coal!$C$1:$AD$1</c:f>
              <c:numCache>
                <c:formatCode>0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Coal!$C$10:$AD$10</c:f>
              <c:numCache>
                <c:formatCode>#,##0_);[Red]\(#,##0\)</c:formatCode>
                <c:ptCount val="28"/>
                <c:pt idx="0">
                  <c:v>1241.3317122000001</c:v>
                </c:pt>
                <c:pt idx="1">
                  <c:v>1221.4017507599999</c:v>
                </c:pt>
                <c:pt idx="2">
                  <c:v>1392.1729559999999</c:v>
                </c:pt>
                <c:pt idx="3">
                  <c:v>1356.8850979199999</c:v>
                </c:pt>
                <c:pt idx="4">
                  <c:v>1398.3211007999998</c:v>
                </c:pt>
                <c:pt idx="5">
                  <c:v>1494.8118705599998</c:v>
                </c:pt>
                <c:pt idx="6">
                  <c:v>1485.08449584</c:v>
                </c:pt>
                <c:pt idx="7">
                  <c:v>1437.9222599999998</c:v>
                </c:pt>
                <c:pt idx="8">
                  <c:v>1461.1338587999999</c:v>
                </c:pt>
                <c:pt idx="9">
                  <c:v>1264.73213016</c:v>
                </c:pt>
                <c:pt idx="10">
                  <c:v>1426.5906985199997</c:v>
                </c:pt>
                <c:pt idx="11">
                  <c:v>1513.7078279999998</c:v>
                </c:pt>
                <c:pt idx="12">
                  <c:v>1465.1600745599999</c:v>
                </c:pt>
                <c:pt idx="13">
                  <c:v>1323.0900025200001</c:v>
                </c:pt>
                <c:pt idx="14">
                  <c:v>1361.5075475303336</c:v>
                </c:pt>
                <c:pt idx="15">
                  <c:v>1416.5364956530045</c:v>
                </c:pt>
                <c:pt idx="16">
                  <c:v>1216.9917359319766</c:v>
                </c:pt>
                <c:pt idx="17">
                  <c:v>1171.5276583548293</c:v>
                </c:pt>
                <c:pt idx="18">
                  <c:v>991.34685201108232</c:v>
                </c:pt>
                <c:pt idx="19">
                  <c:v>774.91473201490408</c:v>
                </c:pt>
                <c:pt idx="20">
                  <c:v>867.50168864048908</c:v>
                </c:pt>
                <c:pt idx="21">
                  <c:v>913.07098685517508</c:v>
                </c:pt>
                <c:pt idx="22">
                  <c:v>1160.1104733552247</c:v>
                </c:pt>
                <c:pt idx="23">
                  <c:v>970.32299165317386</c:v>
                </c:pt>
                <c:pt idx="24">
                  <c:v>942.05859365846607</c:v>
                </c:pt>
                <c:pt idx="25">
                  <c:v>1126.9085590705945</c:v>
                </c:pt>
                <c:pt idx="26">
                  <c:v>1101.2247560308995</c:v>
                </c:pt>
                <c:pt idx="27">
                  <c:v>867.63202316502952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C-49A7-BFB7-60FD7F8D3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97472"/>
        <c:axId val="216409216"/>
      </c:lineChart>
      <c:catAx>
        <c:axId val="198697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09216"/>
        <c:crosses val="autoZero"/>
        <c:auto val="1"/>
        <c:lblAlgn val="ctr"/>
        <c:lblOffset val="100"/>
        <c:noMultiLvlLbl val="0"/>
      </c:catAx>
      <c:valAx>
        <c:axId val="2164092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8697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Peat!$A$10</c:f>
              <c:strCache>
                <c:ptCount val="1"/>
                <c:pt idx="0">
                  <c:v>Public Thermal Power Plants</c:v>
                </c:pt>
              </c:strCache>
            </c:strRef>
          </c:tx>
          <c:cat>
            <c:numRef>
              <c:f>Peat!$C$1:$AD$1</c:f>
              <c:numCache>
                <c:formatCode>0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Peat!$C$10:$AD$10</c:f>
              <c:numCache>
                <c:formatCode>#,##0_);[Red]\(#,##0\)</c:formatCode>
                <c:ptCount val="28"/>
                <c:pt idx="0">
                  <c:v>592.03099999999995</c:v>
                </c:pt>
                <c:pt idx="1">
                  <c:v>611.28899999999999</c:v>
                </c:pt>
                <c:pt idx="2">
                  <c:v>627.399</c:v>
                </c:pt>
                <c:pt idx="3">
                  <c:v>565.2940000000001</c:v>
                </c:pt>
                <c:pt idx="4">
                  <c:v>576.4860000000001</c:v>
                </c:pt>
                <c:pt idx="5">
                  <c:v>566.06999999999994</c:v>
                </c:pt>
                <c:pt idx="6">
                  <c:v>568.827</c:v>
                </c:pt>
                <c:pt idx="7">
                  <c:v>554.73300000000006</c:v>
                </c:pt>
                <c:pt idx="8">
                  <c:v>518.29999999999995</c:v>
                </c:pt>
                <c:pt idx="9">
                  <c:v>518.29999999999995</c:v>
                </c:pt>
                <c:pt idx="10">
                  <c:v>478.20600000000002</c:v>
                </c:pt>
                <c:pt idx="11">
                  <c:v>536.61</c:v>
                </c:pt>
                <c:pt idx="12">
                  <c:v>538.09799999999996</c:v>
                </c:pt>
                <c:pt idx="13">
                  <c:v>501.82799999999997</c:v>
                </c:pt>
                <c:pt idx="14">
                  <c:v>330.00921945160979</c:v>
                </c:pt>
                <c:pt idx="15">
                  <c:v>489.34957007738603</c:v>
                </c:pt>
                <c:pt idx="16">
                  <c:v>453.09128191752654</c:v>
                </c:pt>
                <c:pt idx="17">
                  <c:v>449.1883571256148</c:v>
                </c:pt>
                <c:pt idx="18">
                  <c:v>569.81167057625555</c:v>
                </c:pt>
                <c:pt idx="19">
                  <c:v>556.85172607287711</c:v>
                </c:pt>
                <c:pt idx="20">
                  <c:v>481.13491570007778</c:v>
                </c:pt>
                <c:pt idx="21">
                  <c:v>472.91085069244451</c:v>
                </c:pt>
                <c:pt idx="22">
                  <c:v>549.99918274545769</c:v>
                </c:pt>
                <c:pt idx="23">
                  <c:v>497.52552670669769</c:v>
                </c:pt>
                <c:pt idx="24">
                  <c:v>541.83907492037906</c:v>
                </c:pt>
                <c:pt idx="25">
                  <c:v>547.20073970697877</c:v>
                </c:pt>
                <c:pt idx="26">
                  <c:v>512.94006062174151</c:v>
                </c:pt>
                <c:pt idx="27">
                  <c:v>481.08165821152051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D-499D-B1B6-FAF3A1B8999B}"/>
            </c:ext>
          </c:extLst>
        </c:ser>
        <c:ser>
          <c:idx val="1"/>
          <c:order val="1"/>
          <c:tx>
            <c:strRef>
              <c:f>Peat!$A$13</c:f>
              <c:strCache>
                <c:ptCount val="1"/>
                <c:pt idx="0">
                  <c:v>Patent Fuel and Briquetting Plants</c:v>
                </c:pt>
              </c:strCache>
            </c:strRef>
          </c:tx>
          <c:cat>
            <c:numRef>
              <c:f>Peat!$C$1:$AD$1</c:f>
              <c:numCache>
                <c:formatCode>0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Peat!$C$13:$AD$13</c:f>
              <c:numCache>
                <c:formatCode>#,##0_);[Red]\(#,##0\)</c:formatCode>
                <c:ptCount val="28"/>
                <c:pt idx="0">
                  <c:v>183.95400000000001</c:v>
                </c:pt>
                <c:pt idx="1">
                  <c:v>167.02799999999999</c:v>
                </c:pt>
                <c:pt idx="2">
                  <c:v>194.55600000000001</c:v>
                </c:pt>
                <c:pt idx="3">
                  <c:v>187.85999999999999</c:v>
                </c:pt>
                <c:pt idx="4">
                  <c:v>177.44399999999999</c:v>
                </c:pt>
                <c:pt idx="5">
                  <c:v>155.49600000000001</c:v>
                </c:pt>
                <c:pt idx="6">
                  <c:v>131.316</c:v>
                </c:pt>
                <c:pt idx="7">
                  <c:v>115.878</c:v>
                </c:pt>
                <c:pt idx="8">
                  <c:v>123.13200000000001</c:v>
                </c:pt>
                <c:pt idx="9">
                  <c:v>153.26400000000001</c:v>
                </c:pt>
                <c:pt idx="10">
                  <c:v>126.48</c:v>
                </c:pt>
                <c:pt idx="11">
                  <c:v>129.828</c:v>
                </c:pt>
                <c:pt idx="12">
                  <c:v>125.178</c:v>
                </c:pt>
                <c:pt idx="13">
                  <c:v>134.292</c:v>
                </c:pt>
                <c:pt idx="14">
                  <c:v>93.064766122077771</c:v>
                </c:pt>
                <c:pt idx="15">
                  <c:v>100.41457684210528</c:v>
                </c:pt>
                <c:pt idx="16">
                  <c:v>103.5272347368421</c:v>
                </c:pt>
                <c:pt idx="17">
                  <c:v>99.584068421052635</c:v>
                </c:pt>
                <c:pt idx="18">
                  <c:v>97.258085263157909</c:v>
                </c:pt>
                <c:pt idx="19">
                  <c:v>113.49799894736843</c:v>
                </c:pt>
                <c:pt idx="20">
                  <c:v>110.95517894736842</c:v>
                </c:pt>
                <c:pt idx="21">
                  <c:v>89.504652631578949</c:v>
                </c:pt>
                <c:pt idx="22">
                  <c:v>91.648772631578964</c:v>
                </c:pt>
                <c:pt idx="23">
                  <c:v>111.68962631578947</c:v>
                </c:pt>
                <c:pt idx="24">
                  <c:v>96.605709473684215</c:v>
                </c:pt>
                <c:pt idx="25">
                  <c:v>68.811889473684218</c:v>
                </c:pt>
                <c:pt idx="26">
                  <c:v>85.417861052631579</c:v>
                </c:pt>
                <c:pt idx="27">
                  <c:v>79.101147368421053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D-499D-B1B6-FAF3A1B8999B}"/>
            </c:ext>
          </c:extLst>
        </c:ser>
        <c:ser>
          <c:idx val="2"/>
          <c:order val="2"/>
          <c:tx>
            <c:strRef>
              <c:f>Peat!$A$56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Peat!$C$1:$AD$1</c:f>
              <c:numCache>
                <c:formatCode>0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Peat!$C$56:$AD$56</c:f>
              <c:numCache>
                <c:formatCode>#,##0_);[Red]\(#,##0\)</c:formatCode>
                <c:ptCount val="28"/>
                <c:pt idx="0">
                  <c:v>724.97299999999996</c:v>
                </c:pt>
                <c:pt idx="1">
                  <c:v>621.56626099999994</c:v>
                </c:pt>
                <c:pt idx="2">
                  <c:v>644.68727799999999</c:v>
                </c:pt>
                <c:pt idx="3">
                  <c:v>611.89479900000003</c:v>
                </c:pt>
                <c:pt idx="4">
                  <c:v>611.34928500000001</c:v>
                </c:pt>
                <c:pt idx="5">
                  <c:v>605.98459600000001</c:v>
                </c:pt>
                <c:pt idx="6">
                  <c:v>483.78810199999998</c:v>
                </c:pt>
                <c:pt idx="7">
                  <c:v>462.06701300000003</c:v>
                </c:pt>
                <c:pt idx="8">
                  <c:v>463.71161800000004</c:v>
                </c:pt>
                <c:pt idx="9">
                  <c:v>323.79200000000003</c:v>
                </c:pt>
                <c:pt idx="10">
                  <c:v>299.089</c:v>
                </c:pt>
                <c:pt idx="11">
                  <c:v>287.57100000000003</c:v>
                </c:pt>
                <c:pt idx="12">
                  <c:v>290.30599999999998</c:v>
                </c:pt>
                <c:pt idx="13">
                  <c:v>270.31799999999998</c:v>
                </c:pt>
                <c:pt idx="14">
                  <c:v>266.33100000000002</c:v>
                </c:pt>
                <c:pt idx="15">
                  <c:v>273.08824700000002</c:v>
                </c:pt>
                <c:pt idx="16">
                  <c:v>283.51538800000003</c:v>
                </c:pt>
                <c:pt idx="17">
                  <c:v>271.32001500000001</c:v>
                </c:pt>
                <c:pt idx="18">
                  <c:v>279.69395299999996</c:v>
                </c:pt>
                <c:pt idx="19">
                  <c:v>271.69867899999997</c:v>
                </c:pt>
                <c:pt idx="20">
                  <c:v>253.5388561</c:v>
                </c:pt>
                <c:pt idx="21">
                  <c:v>241.26818700000001</c:v>
                </c:pt>
                <c:pt idx="22">
                  <c:v>214.53199999999998</c:v>
                </c:pt>
                <c:pt idx="23">
                  <c:v>217.90367299999997</c:v>
                </c:pt>
                <c:pt idx="24">
                  <c:v>199.96885786999999</c:v>
                </c:pt>
                <c:pt idx="25">
                  <c:v>200.601865</c:v>
                </c:pt>
                <c:pt idx="26">
                  <c:v>196.88611832999999</c:v>
                </c:pt>
                <c:pt idx="27">
                  <c:v>188.32971952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D-499D-B1B6-FAF3A1B8999B}"/>
            </c:ext>
          </c:extLst>
        </c:ser>
        <c:ser>
          <c:idx val="3"/>
          <c:order val="3"/>
          <c:tx>
            <c:strRef>
              <c:f>Peat!$A$57</c:f>
              <c:strCache>
                <c:ptCount val="1"/>
                <c:pt idx="0">
                  <c:v>Commercial/Public Services</c:v>
                </c:pt>
              </c:strCache>
            </c:strRef>
          </c:tx>
          <c:cat>
            <c:numRef>
              <c:f>Peat!$C$1:$AD$1</c:f>
              <c:numCache>
                <c:formatCode>0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Peat!$C$57:$AD$57</c:f>
              <c:numCache>
                <c:formatCode>#,##0_);[Red]\(#,##0\)</c:formatCode>
                <c:ptCount val="28"/>
                <c:pt idx="0">
                  <c:v>31.963000000000001</c:v>
                </c:pt>
                <c:pt idx="1">
                  <c:v>29.146000000000001</c:v>
                </c:pt>
                <c:pt idx="2">
                  <c:v>13.962154</c:v>
                </c:pt>
                <c:pt idx="3">
                  <c:v>14.134887000000001</c:v>
                </c:pt>
                <c:pt idx="4">
                  <c:v>10.583717</c:v>
                </c:pt>
                <c:pt idx="5">
                  <c:v>5.5955160000000008</c:v>
                </c:pt>
                <c:pt idx="6">
                  <c:v>14.985516000000001</c:v>
                </c:pt>
                <c:pt idx="7">
                  <c:v>10.364071000000001</c:v>
                </c:pt>
                <c:pt idx="8">
                  <c:v>6.5432740000000003</c:v>
                </c:pt>
                <c:pt idx="9">
                  <c:v>4.43</c:v>
                </c:pt>
                <c:pt idx="10">
                  <c:v>3.9870000000000001</c:v>
                </c:pt>
                <c:pt idx="11">
                  <c:v>4.43</c:v>
                </c:pt>
                <c:pt idx="12">
                  <c:v>3.101</c:v>
                </c:pt>
                <c:pt idx="13">
                  <c:v>0.88600000000000001</c:v>
                </c:pt>
                <c:pt idx="14">
                  <c:v>0.443</c:v>
                </c:pt>
                <c:pt idx="15">
                  <c:v>0.45673299999999994</c:v>
                </c:pt>
                <c:pt idx="16">
                  <c:v>0.38939699999999999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6D-499D-B1B6-FAF3A1B8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0768"/>
        <c:axId val="216411520"/>
      </c:lineChart>
      <c:catAx>
        <c:axId val="200480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11520"/>
        <c:crosses val="autoZero"/>
        <c:auto val="1"/>
        <c:lblAlgn val="ctr"/>
        <c:lblOffset val="100"/>
        <c:noMultiLvlLbl val="0"/>
      </c:catAx>
      <c:valAx>
        <c:axId val="2164115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0480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99134641943725E-2"/>
          <c:y val="1.9359226916028278E-2"/>
          <c:w val="0.93760266327009756"/>
          <c:h val="0.84476923598082976"/>
        </c:manualLayout>
      </c:layout>
      <c:lineChart>
        <c:grouping val="standard"/>
        <c:varyColors val="0"/>
        <c:ser>
          <c:idx val="0"/>
          <c:order val="0"/>
          <c:tx>
            <c:strRef>
              <c:f>Oil!$A$7</c:f>
              <c:strCache>
                <c:ptCount val="1"/>
                <c:pt idx="0">
                  <c:v>Primary Energy Supply (incl non-energy)</c:v>
                </c:pt>
              </c:strCache>
            </c:strRef>
          </c:tx>
          <c:marker>
            <c:symbol val="none"/>
          </c:marker>
          <c:cat>
            <c:numRef>
              <c:f>Oil!$M$1:$AD$1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Oil!$M$7:$AD$7</c:f>
              <c:numCache>
                <c:formatCode>#,##0_);[Red]\(#,##0\)</c:formatCode>
                <c:ptCount val="18"/>
                <c:pt idx="0">
                  <c:v>8142.2527224750011</c:v>
                </c:pt>
                <c:pt idx="1">
                  <c:v>8588.039075425002</c:v>
                </c:pt>
                <c:pt idx="2">
                  <c:v>8618.1405880249986</c:v>
                </c:pt>
                <c:pt idx="3">
                  <c:v>8311.7314698999999</c:v>
                </c:pt>
                <c:pt idx="4">
                  <c:v>8917.4279537841085</c:v>
                </c:pt>
                <c:pt idx="5">
                  <c:v>9590.844333679177</c:v>
                </c:pt>
                <c:pt idx="6">
                  <c:v>9297.4253597603129</c:v>
                </c:pt>
                <c:pt idx="7">
                  <c:v>9085.1272931085496</c:v>
                </c:pt>
                <c:pt idx="8">
                  <c:v>9184.3360413084574</c:v>
                </c:pt>
                <c:pt idx="9">
                  <c:v>7992.4575108225981</c:v>
                </c:pt>
                <c:pt idx="10">
                  <c:v>7622.2338047830808</c:v>
                </c:pt>
                <c:pt idx="11">
                  <c:v>7091.0389328992251</c:v>
                </c:pt>
                <c:pt idx="12">
                  <c:v>6514.9842209880626</c:v>
                </c:pt>
                <c:pt idx="13">
                  <c:v>6587.7817614873975</c:v>
                </c:pt>
                <c:pt idx="14">
                  <c:v>6449.7731367492506</c:v>
                </c:pt>
                <c:pt idx="15">
                  <c:v>6865.8568226702855</c:v>
                </c:pt>
                <c:pt idx="16">
                  <c:v>7175.5247415103941</c:v>
                </c:pt>
                <c:pt idx="17">
                  <c:v>7188.5250048229673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9-40DD-AC5A-6B571D7E8CE4}"/>
            </c:ext>
          </c:extLst>
        </c:ser>
        <c:ser>
          <c:idx val="1"/>
          <c:order val="1"/>
          <c:tx>
            <c:strRef>
              <c:f>Oil!$A$8</c:f>
              <c:strCache>
                <c:ptCount val="1"/>
                <c:pt idx="0">
                  <c:v>Primary Energy Requirement (excl. non-energy)</c:v>
                </c:pt>
              </c:strCache>
            </c:strRef>
          </c:tx>
          <c:marker>
            <c:symbol val="none"/>
          </c:marker>
          <c:cat>
            <c:numRef>
              <c:f>Oil!$M$1:$AD$1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Oil!$M$8:$AD$8</c:f>
              <c:numCache>
                <c:formatCode>#,##0_);[Red]\(#,##0\)</c:formatCode>
                <c:ptCount val="18"/>
                <c:pt idx="0">
                  <c:v>7859.4467224750015</c:v>
                </c:pt>
                <c:pt idx="1">
                  <c:v>8486.0870754250027</c:v>
                </c:pt>
                <c:pt idx="2">
                  <c:v>8391.6727880249982</c:v>
                </c:pt>
                <c:pt idx="3">
                  <c:v>8095.2544699</c:v>
                </c:pt>
                <c:pt idx="4">
                  <c:v>8679.0535537841079</c:v>
                </c:pt>
                <c:pt idx="5">
                  <c:v>9129.8215336791764</c:v>
                </c:pt>
                <c:pt idx="6">
                  <c:v>8949.7737597603136</c:v>
                </c:pt>
                <c:pt idx="7">
                  <c:v>8977.2658931085498</c:v>
                </c:pt>
                <c:pt idx="8">
                  <c:v>8904.8956413084579</c:v>
                </c:pt>
                <c:pt idx="9">
                  <c:v>7729.6342908225979</c:v>
                </c:pt>
                <c:pt idx="10">
                  <c:v>7294.3480641830811</c:v>
                </c:pt>
                <c:pt idx="11">
                  <c:v>6794.9552200992248</c:v>
                </c:pt>
                <c:pt idx="12">
                  <c:v>6246.0602324399742</c:v>
                </c:pt>
                <c:pt idx="13">
                  <c:v>6300.0943943962311</c:v>
                </c:pt>
                <c:pt idx="14">
                  <c:v>6248.9646395911132</c:v>
                </c:pt>
                <c:pt idx="15">
                  <c:v>6658.3609351596406</c:v>
                </c:pt>
                <c:pt idx="16">
                  <c:v>6911.2312183009089</c:v>
                </c:pt>
                <c:pt idx="17">
                  <c:v>6948.3858101096575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9-40DD-AC5A-6B571D7E8CE4}"/>
            </c:ext>
          </c:extLst>
        </c:ser>
        <c:ser>
          <c:idx val="3"/>
          <c:order val="2"/>
          <c:tx>
            <c:strRef>
              <c:f>Oil!$A$27</c:f>
              <c:strCache>
                <c:ptCount val="1"/>
                <c:pt idx="0">
                  <c:v>Available Final Energy Consumption</c:v>
                </c:pt>
              </c:strCache>
            </c:strRef>
          </c:tx>
          <c:marker>
            <c:symbol val="none"/>
          </c:marker>
          <c:cat>
            <c:numRef>
              <c:f>Oil!$M$1:$AD$1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Oil!$M$27:$AD$27</c:f>
              <c:numCache>
                <c:formatCode>#,##0_);[Red]\(#,##0\)</c:formatCode>
                <c:ptCount val="18"/>
                <c:pt idx="0">
                  <c:v>7018.5229769750013</c:v>
                </c:pt>
                <c:pt idx="1">
                  <c:v>7248.5764190000027</c:v>
                </c:pt>
                <c:pt idx="2">
                  <c:v>7584.5735388999983</c:v>
                </c:pt>
                <c:pt idx="3">
                  <c:v>7508.1118989499992</c:v>
                </c:pt>
                <c:pt idx="4">
                  <c:v>8000.7131446591084</c:v>
                </c:pt>
                <c:pt idx="5">
                  <c:v>8583.4880211169548</c:v>
                </c:pt>
                <c:pt idx="6">
                  <c:v>8576.2390067805936</c:v>
                </c:pt>
                <c:pt idx="7">
                  <c:v>8449.6433859866374</c:v>
                </c:pt>
                <c:pt idx="8">
                  <c:v>8742.7092140223031</c:v>
                </c:pt>
                <c:pt idx="9">
                  <c:v>7627.6601266751431</c:v>
                </c:pt>
                <c:pt idx="10">
                  <c:v>7428.1676838930643</c:v>
                </c:pt>
                <c:pt idx="11">
                  <c:v>6959.9923450747183</c:v>
                </c:pt>
                <c:pt idx="12">
                  <c:v>6362.9265837828525</c:v>
                </c:pt>
                <c:pt idx="13">
                  <c:v>6492.6314852979922</c:v>
                </c:pt>
                <c:pt idx="14">
                  <c:v>6356.7707258676273</c:v>
                </c:pt>
                <c:pt idx="15">
                  <c:v>6729.693881863438</c:v>
                </c:pt>
                <c:pt idx="16">
                  <c:v>7050.8900810682426</c:v>
                </c:pt>
                <c:pt idx="17">
                  <c:v>7074.1111089204287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9-40DD-AC5A-6B571D7E8CE4}"/>
            </c:ext>
          </c:extLst>
        </c:ser>
        <c:ser>
          <c:idx val="5"/>
          <c:order val="3"/>
          <c:tx>
            <c:strRef>
              <c:f>Oil!$A$30</c:f>
              <c:strCache>
                <c:ptCount val="1"/>
                <c:pt idx="0">
                  <c:v>Total Final Energy Consumption</c:v>
                </c:pt>
              </c:strCache>
            </c:strRef>
          </c:tx>
          <c:marker>
            <c:symbol val="none"/>
          </c:marker>
          <c:cat>
            <c:numRef>
              <c:f>Oil!$M$1:$AD$1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Oil!$M$30:$AD$30</c:f>
              <c:numCache>
                <c:formatCode>#,##0_);[Red]\(#,##0\)</c:formatCode>
                <c:ptCount val="18"/>
                <c:pt idx="0">
                  <c:v>7047.0812012360402</c:v>
                </c:pt>
                <c:pt idx="1">
                  <c:v>7401.9497103453377</c:v>
                </c:pt>
                <c:pt idx="2">
                  <c:v>7439.5404921521795</c:v>
                </c:pt>
                <c:pt idx="3">
                  <c:v>7530.5636188360177</c:v>
                </c:pt>
                <c:pt idx="4">
                  <c:v>7706.8582206928495</c:v>
                </c:pt>
                <c:pt idx="5">
                  <c:v>8196.4488397809655</c:v>
                </c:pt>
                <c:pt idx="6">
                  <c:v>8340.2102181863247</c:v>
                </c:pt>
                <c:pt idx="7">
                  <c:v>8544.569724969464</c:v>
                </c:pt>
                <c:pt idx="8">
                  <c:v>8388.7614516803387</c:v>
                </c:pt>
                <c:pt idx="9">
                  <c:v>7394.0358953017567</c:v>
                </c:pt>
                <c:pt idx="10">
                  <c:v>7158.6827660782301</c:v>
                </c:pt>
                <c:pt idx="11">
                  <c:v>6547.3460865317138</c:v>
                </c:pt>
                <c:pt idx="12">
                  <c:v>6087.8952583342571</c:v>
                </c:pt>
                <c:pt idx="13">
                  <c:v>6203.1173334595633</c:v>
                </c:pt>
                <c:pt idx="14">
                  <c:v>6163.6984776876625</c:v>
                </c:pt>
                <c:pt idx="15">
                  <c:v>6480.1171714748443</c:v>
                </c:pt>
                <c:pt idx="16">
                  <c:v>6731.7421501813697</c:v>
                </c:pt>
                <c:pt idx="17">
                  <c:v>6791.3824281876532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9-40DD-AC5A-6B571D7E8CE4}"/>
            </c:ext>
          </c:extLst>
        </c:ser>
        <c:ser>
          <c:idx val="2"/>
          <c:order val="4"/>
          <c:tx>
            <c:strRef>
              <c:f>Oil!$A$45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Oil!$M$1:$AD$1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Oil!$M$45:$AD$45</c:f>
              <c:numCache>
                <c:formatCode>#,##0_);[Red]\(#,##0\)</c:formatCode>
                <c:ptCount val="18"/>
                <c:pt idx="0">
                  <c:v>4100.9898186296332</c:v>
                </c:pt>
                <c:pt idx="1">
                  <c:v>4384.4286818825231</c:v>
                </c:pt>
                <c:pt idx="2">
                  <c:v>4497.5185363329574</c:v>
                </c:pt>
                <c:pt idx="3">
                  <c:v>4546.4155728858877</c:v>
                </c:pt>
                <c:pt idx="4">
                  <c:v>4739.7982474319333</c:v>
                </c:pt>
                <c:pt idx="5">
                  <c:v>5076.0676587546477</c:v>
                </c:pt>
                <c:pt idx="6">
                  <c:v>5428.3005017847936</c:v>
                </c:pt>
                <c:pt idx="7">
                  <c:v>5688.6941206646015</c:v>
                </c:pt>
                <c:pt idx="8">
                  <c:v>5383.8670852850246</c:v>
                </c:pt>
                <c:pt idx="9">
                  <c:v>4782.0597407026398</c:v>
                </c:pt>
                <c:pt idx="10">
                  <c:v>4500.7296843882623</c:v>
                </c:pt>
                <c:pt idx="11">
                  <c:v>4320.6794017540924</c:v>
                </c:pt>
                <c:pt idx="12">
                  <c:v>4083.5521099603006</c:v>
                </c:pt>
                <c:pt idx="13">
                  <c:v>4241.9643351431487</c:v>
                </c:pt>
                <c:pt idx="14">
                  <c:v>4402.470282198643</c:v>
                </c:pt>
                <c:pt idx="15">
                  <c:v>4650.6186830483357</c:v>
                </c:pt>
                <c:pt idx="16">
                  <c:v>4825.0528099751682</c:v>
                </c:pt>
                <c:pt idx="17">
                  <c:v>4881.8192059417688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79-40DD-AC5A-6B571D7E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79232"/>
        <c:axId val="216413824"/>
      </c:lineChart>
      <c:catAx>
        <c:axId val="200479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13824"/>
        <c:crosses val="autoZero"/>
        <c:auto val="1"/>
        <c:lblAlgn val="ctr"/>
        <c:lblOffset val="100"/>
        <c:noMultiLvlLbl val="0"/>
      </c:catAx>
      <c:valAx>
        <c:axId val="2164138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0479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695018271554944E-2"/>
          <c:y val="0.91419524163640731"/>
          <c:w val="0.98330498172844505"/>
          <c:h val="7.3512829901971069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99134641943725E-2"/>
          <c:y val="1.9359226916028278E-2"/>
          <c:w val="0.70311381558582486"/>
          <c:h val="0.93695873879583469"/>
        </c:manualLayout>
      </c:layout>
      <c:lineChart>
        <c:grouping val="standard"/>
        <c:varyColors val="0"/>
        <c:ser>
          <c:idx val="2"/>
          <c:order val="0"/>
          <c:tx>
            <c:strRef>
              <c:f>Oil!$A$26</c:f>
              <c:strCache>
                <c:ptCount val="1"/>
                <c:pt idx="0">
                  <c:v>Own Use and Distribution Losses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Oil!$M$26:$AA$26</c:f>
              <c:numCache>
                <c:formatCode>#,##0_);[Red]\(#,##0\)</c:formatCode>
                <c:ptCount val="15"/>
                <c:pt idx="0">
                  <c:v>92.236320000000006</c:v>
                </c:pt>
                <c:pt idx="1">
                  <c:v>111.29152000000001</c:v>
                </c:pt>
                <c:pt idx="2">
                  <c:v>123.56926000000001</c:v>
                </c:pt>
                <c:pt idx="3">
                  <c:v>124.22676000000001</c:v>
                </c:pt>
                <c:pt idx="4">
                  <c:v>122.70174</c:v>
                </c:pt>
                <c:pt idx="5">
                  <c:v>144.02339487956979</c:v>
                </c:pt>
                <c:pt idx="6">
                  <c:v>137.82402400465449</c:v>
                </c:pt>
                <c:pt idx="7">
                  <c:v>129.82467369612596</c:v>
                </c:pt>
                <c:pt idx="8">
                  <c:v>134.87061987542384</c:v>
                </c:pt>
                <c:pt idx="9">
                  <c:v>116.1481500754339</c:v>
                </c:pt>
                <c:pt idx="10">
                  <c:v>91.844404513532936</c:v>
                </c:pt>
                <c:pt idx="11">
                  <c:v>46.722716823604571</c:v>
                </c:pt>
                <c:pt idx="12">
                  <c:v>41.091467728150285</c:v>
                </c:pt>
                <c:pt idx="13">
                  <c:v>64.17224747266998</c:v>
                </c:pt>
                <c:pt idx="14">
                  <c:v>70.70367153247237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5-48F2-AD08-CF1A4B2ED7FA}"/>
            </c:ext>
          </c:extLst>
        </c:ser>
        <c:ser>
          <c:idx val="4"/>
          <c:order val="1"/>
          <c:tx>
            <c:strRef>
              <c:f>Oil!$A$28</c:f>
              <c:strCache>
                <c:ptCount val="1"/>
                <c:pt idx="0">
                  <c:v>Non-Energy Consumption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Oil!$M$28:$AA$28</c:f>
              <c:numCache>
                <c:formatCode>#,##0_);[Red]\(#,##0\)</c:formatCode>
                <c:ptCount val="15"/>
                <c:pt idx="0">
                  <c:v>282.80599999999998</c:v>
                </c:pt>
                <c:pt idx="1">
                  <c:v>101.952</c:v>
                </c:pt>
                <c:pt idx="2">
                  <c:v>226.46779999999998</c:v>
                </c:pt>
                <c:pt idx="3">
                  <c:v>216.477</c:v>
                </c:pt>
                <c:pt idx="4">
                  <c:v>238.37440000000001</c:v>
                </c:pt>
                <c:pt idx="5">
                  <c:v>461.02279999999996</c:v>
                </c:pt>
                <c:pt idx="6">
                  <c:v>347.65159999999997</c:v>
                </c:pt>
                <c:pt idx="7">
                  <c:v>107.86139999999999</c:v>
                </c:pt>
                <c:pt idx="8">
                  <c:v>279.44040000000001</c:v>
                </c:pt>
                <c:pt idx="9">
                  <c:v>262.82322000000005</c:v>
                </c:pt>
                <c:pt idx="10">
                  <c:v>327.88574059999996</c:v>
                </c:pt>
                <c:pt idx="11">
                  <c:v>296.0837128</c:v>
                </c:pt>
                <c:pt idx="12">
                  <c:v>268.92398854808857</c:v>
                </c:pt>
                <c:pt idx="13">
                  <c:v>287.68736709116655</c:v>
                </c:pt>
                <c:pt idx="14">
                  <c:v>200.80849715813741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5-48F2-AD08-CF1A4B2ED7FA}"/>
            </c:ext>
          </c:extLst>
        </c:ser>
        <c:ser>
          <c:idx val="6"/>
          <c:order val="2"/>
          <c:tx>
            <c:strRef>
              <c:f>Oil!$A$31</c:f>
              <c:strCache>
                <c:ptCount val="1"/>
                <c:pt idx="0">
                  <c:v>Industry*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Oil!$M$31:$AA$31</c:f>
              <c:numCache>
                <c:formatCode>#,##0_);[Red]\(#,##0\)</c:formatCode>
                <c:ptCount val="15"/>
                <c:pt idx="0">
                  <c:v>1200.6117286982367</c:v>
                </c:pt>
                <c:pt idx="1">
                  <c:v>1171.4940367216184</c:v>
                </c:pt>
                <c:pt idx="2">
                  <c:v>1100.0484624562489</c:v>
                </c:pt>
                <c:pt idx="3">
                  <c:v>1098.1762405417098</c:v>
                </c:pt>
                <c:pt idx="4">
                  <c:v>1098.4697331168331</c:v>
                </c:pt>
                <c:pt idx="5">
                  <c:v>1136.2188959155599</c:v>
                </c:pt>
                <c:pt idx="6">
                  <c:v>1024.127904460353</c:v>
                </c:pt>
                <c:pt idx="7">
                  <c:v>1007.4520276222997</c:v>
                </c:pt>
                <c:pt idx="8">
                  <c:v>997.94637976067804</c:v>
                </c:pt>
                <c:pt idx="9">
                  <c:v>764.73848682083315</c:v>
                </c:pt>
                <c:pt idx="10">
                  <c:v>757.3031288449456</c:v>
                </c:pt>
                <c:pt idx="11">
                  <c:v>575.85097216865302</c:v>
                </c:pt>
                <c:pt idx="12">
                  <c:v>514.1547550536809</c:v>
                </c:pt>
                <c:pt idx="13">
                  <c:v>544.9422693926</c:v>
                </c:pt>
                <c:pt idx="14">
                  <c:v>477.88944127661011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5-48F2-AD08-CF1A4B2ED7FA}"/>
            </c:ext>
          </c:extLst>
        </c:ser>
        <c:ser>
          <c:idx val="8"/>
          <c:order val="3"/>
          <c:tx>
            <c:strRef>
              <c:f>Oil!$A$56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Oil!$M$56:$AA$56</c:f>
              <c:numCache>
                <c:formatCode>#,##0_);[Red]\(#,##0\)</c:formatCode>
                <c:ptCount val="15"/>
                <c:pt idx="0">
                  <c:v>914.83492292613369</c:v>
                </c:pt>
                <c:pt idx="1">
                  <c:v>1010.5522814627311</c:v>
                </c:pt>
                <c:pt idx="2">
                  <c:v>1009.526494354941</c:v>
                </c:pt>
                <c:pt idx="3">
                  <c:v>1059.3639648804437</c:v>
                </c:pt>
                <c:pt idx="4">
                  <c:v>1093.5995577387471</c:v>
                </c:pt>
                <c:pt idx="5">
                  <c:v>1145.1218845414101</c:v>
                </c:pt>
                <c:pt idx="6">
                  <c:v>1115.6116846344803</c:v>
                </c:pt>
                <c:pt idx="7">
                  <c:v>1101.3948408413082</c:v>
                </c:pt>
                <c:pt idx="8">
                  <c:v>1197.2400394371682</c:v>
                </c:pt>
                <c:pt idx="9">
                  <c:v>1173.4136507419373</c:v>
                </c:pt>
                <c:pt idx="10">
                  <c:v>1263.3268926563817</c:v>
                </c:pt>
                <c:pt idx="11">
                  <c:v>1035.3771722970812</c:v>
                </c:pt>
                <c:pt idx="12">
                  <c:v>910.17547603698313</c:v>
                </c:pt>
                <c:pt idx="13">
                  <c:v>917.20268638245921</c:v>
                </c:pt>
                <c:pt idx="14">
                  <c:v>856.99312872304313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5-48F2-AD08-CF1A4B2ED7FA}"/>
            </c:ext>
          </c:extLst>
        </c:ser>
        <c:ser>
          <c:idx val="9"/>
          <c:order val="4"/>
          <c:tx>
            <c:strRef>
              <c:f>Oil!$A$57</c:f>
              <c:strCache>
                <c:ptCount val="1"/>
                <c:pt idx="0">
                  <c:v>Commercial/Public Services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Oil!$M$57:$AA$57</c:f>
              <c:numCache>
                <c:formatCode>#,##0_);[Red]\(#,##0\)</c:formatCode>
                <c:ptCount val="15"/>
                <c:pt idx="0">
                  <c:v>526.22007299965935</c:v>
                </c:pt>
                <c:pt idx="1">
                  <c:v>527.32539789895759</c:v>
                </c:pt>
                <c:pt idx="2">
                  <c:v>528.51692189247774</c:v>
                </c:pt>
                <c:pt idx="3">
                  <c:v>507.67145432920904</c:v>
                </c:pt>
                <c:pt idx="4">
                  <c:v>461.14503875871503</c:v>
                </c:pt>
                <c:pt idx="5">
                  <c:v>511.47503051205757</c:v>
                </c:pt>
                <c:pt idx="6">
                  <c:v>461.20661593185878</c:v>
                </c:pt>
                <c:pt idx="7">
                  <c:v>452.47804355304822</c:v>
                </c:pt>
                <c:pt idx="8">
                  <c:v>499.7087045333534</c:v>
                </c:pt>
                <c:pt idx="9">
                  <c:v>407.97734652743787</c:v>
                </c:pt>
                <c:pt idx="10">
                  <c:v>390.86676489907359</c:v>
                </c:pt>
                <c:pt idx="11">
                  <c:v>382.49615658432248</c:v>
                </c:pt>
                <c:pt idx="12">
                  <c:v>354.9086248305278</c:v>
                </c:pt>
                <c:pt idx="13">
                  <c:v>298.2696344822661</c:v>
                </c:pt>
                <c:pt idx="14">
                  <c:v>245.05779557531881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55-48F2-AD08-CF1A4B2ED7FA}"/>
            </c:ext>
          </c:extLst>
        </c:ser>
        <c:ser>
          <c:idx val="10"/>
          <c:order val="5"/>
          <c:tx>
            <c:strRef>
              <c:f>Oil!$A$60</c:f>
              <c:strCache>
                <c:ptCount val="1"/>
                <c:pt idx="0">
                  <c:v>Agricultural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Oil!$M$60:$AA$60</c:f>
              <c:numCache>
                <c:formatCode>#,##0_);[Red]\(#,##0\)</c:formatCode>
                <c:ptCount val="15"/>
                <c:pt idx="0">
                  <c:v>267.90960000000001</c:v>
                </c:pt>
                <c:pt idx="1">
                  <c:v>271.01279999999997</c:v>
                </c:pt>
                <c:pt idx="2">
                  <c:v>272.04719999999998</c:v>
                </c:pt>
                <c:pt idx="3">
                  <c:v>273.08159999999998</c:v>
                </c:pt>
                <c:pt idx="4">
                  <c:v>261.70319999999998</c:v>
                </c:pt>
                <c:pt idx="5">
                  <c:v>280.82735756885558</c:v>
                </c:pt>
                <c:pt idx="6">
                  <c:v>269.21494013907187</c:v>
                </c:pt>
                <c:pt idx="7">
                  <c:v>255.61724575833256</c:v>
                </c:pt>
                <c:pt idx="8">
                  <c:v>276.57614281245475</c:v>
                </c:pt>
                <c:pt idx="9">
                  <c:v>234.59482203732583</c:v>
                </c:pt>
                <c:pt idx="10">
                  <c:v>221.89154760097949</c:v>
                </c:pt>
                <c:pt idx="11">
                  <c:v>212.59523568719894</c:v>
                </c:pt>
                <c:pt idx="12">
                  <c:v>202.57974518342567</c:v>
                </c:pt>
                <c:pt idx="13">
                  <c:v>175.6747113606188</c:v>
                </c:pt>
                <c:pt idx="14">
                  <c:v>157.40709054961278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55-48F2-AD08-CF1A4B2ED7FA}"/>
            </c:ext>
          </c:extLst>
        </c:ser>
        <c:ser>
          <c:idx val="0"/>
          <c:order val="6"/>
          <c:tx>
            <c:strRef>
              <c:f>Oil!$A$10</c:f>
              <c:strCache>
                <c:ptCount val="1"/>
                <c:pt idx="0">
                  <c:v>Public Thermal Power Plants</c:v>
                </c:pt>
              </c:strCache>
            </c:strRef>
          </c:tx>
          <c:marker>
            <c:symbol val="none"/>
          </c:marker>
          <c:val>
            <c:numRef>
              <c:f>Oil!$M$10:$AA$10</c:f>
              <c:numCache>
                <c:formatCode>#,##0_);[Red]\(#,##0\)</c:formatCode>
                <c:ptCount val="15"/>
                <c:pt idx="0">
                  <c:v>1026.6668999999999</c:v>
                </c:pt>
                <c:pt idx="1">
                  <c:v>1220.5436999999999</c:v>
                </c:pt>
                <c:pt idx="2">
                  <c:v>889.92299999999989</c:v>
                </c:pt>
                <c:pt idx="3">
                  <c:v>599.07530000000008</c:v>
                </c:pt>
                <c:pt idx="4">
                  <c:v>760.65249999999992</c:v>
                </c:pt>
                <c:pt idx="5">
                  <c:v>785.3774399205189</c:v>
                </c:pt>
                <c:pt idx="6">
                  <c:v>679.28050764097907</c:v>
                </c:pt>
                <c:pt idx="7">
                  <c:v>390.014465132287</c:v>
                </c:pt>
                <c:pt idx="8">
                  <c:v>349.78897447109125</c:v>
                </c:pt>
                <c:pt idx="9">
                  <c:v>208.70446212453695</c:v>
                </c:pt>
                <c:pt idx="10">
                  <c:v>129.71744610539986</c:v>
                </c:pt>
                <c:pt idx="11">
                  <c:v>48.264113238898204</c:v>
                </c:pt>
                <c:pt idx="12">
                  <c:v>46.652585064854193</c:v>
                </c:pt>
                <c:pt idx="13">
                  <c:v>37.784884047061652</c:v>
                </c:pt>
                <c:pt idx="14">
                  <c:v>54.929100113489412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55-48F2-AD08-CF1A4B2E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46528"/>
        <c:axId val="217939968"/>
      </c:lineChart>
      <c:catAx>
        <c:axId val="202646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7939968"/>
        <c:crosses val="autoZero"/>
        <c:auto val="1"/>
        <c:lblAlgn val="ctr"/>
        <c:lblOffset val="100"/>
        <c:noMultiLvlLbl val="0"/>
      </c:catAx>
      <c:valAx>
        <c:axId val="2179399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264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56131106257262"/>
          <c:y val="3.1898885308779386E-2"/>
          <c:w val="0.20112734227420576"/>
          <c:h val="0.267844593252816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184677</xdr:colOff>
      <xdr:row>6</xdr:row>
      <xdr:rowOff>44447</xdr:rowOff>
    </xdr:from>
    <xdr:to>
      <xdr:col>50</xdr:col>
      <xdr:colOff>267228</xdr:colOff>
      <xdr:row>35</xdr:row>
      <xdr:rowOff>88897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31748</xdr:colOff>
      <xdr:row>3</xdr:row>
      <xdr:rowOff>20636</xdr:rowOff>
    </xdr:from>
    <xdr:to>
      <xdr:col>44</xdr:col>
      <xdr:colOff>596899</xdr:colOff>
      <xdr:row>38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123029</xdr:colOff>
      <xdr:row>26</xdr:row>
      <xdr:rowOff>21429</xdr:rowOff>
    </xdr:from>
    <xdr:to>
      <xdr:col>49</xdr:col>
      <xdr:colOff>469900</xdr:colOff>
      <xdr:row>63</xdr:row>
      <xdr:rowOff>53181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0</xdr:colOff>
      <xdr:row>26</xdr:row>
      <xdr:rowOff>0</xdr:rowOff>
    </xdr:from>
    <xdr:to>
      <xdr:col>67</xdr:col>
      <xdr:colOff>349252</xdr:colOff>
      <xdr:row>63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in%20Ireland/Publication%202018/Energy%20Balances%20(expanded)%201990-2017%20(5th%20Oct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Index"/>
      <sheetName val="Codes"/>
      <sheetName val="Final Energy"/>
      <sheetName val="Primary Energy"/>
      <sheetName val="Carbon Emissions"/>
      <sheetName val="Imports &amp; Security"/>
      <sheetName val="Growth Rates (new)"/>
      <sheetName val="Growth Rates 00-07-10-14"/>
      <sheetName val="Growth Rates (2005-)"/>
      <sheetName val="Growth Rates (2005-) (2017)"/>
      <sheetName val="Growth Coupling"/>
      <sheetName val="Growth Coupling (2005-)"/>
      <sheetName val="Intensities"/>
      <sheetName val="Intensities (2005-)"/>
      <sheetName val="Elec Eff"/>
      <sheetName val="Electricity CO2 per kWh"/>
      <sheetName val="Electricity CO2 Intensity bars"/>
      <sheetName val="Elec CO2 Intensity + avoided"/>
      <sheetName val="Elec CO2 Intensity (2005-)"/>
      <sheetName val="Energy per Dwelling"/>
      <sheetName val="Energy per Dwelling (2005-)"/>
      <sheetName val="Energy per Dwelling (2)"/>
      <sheetName val="CO2 per Dwelling"/>
      <sheetName val="CO2 per Dwelling (2005-)"/>
      <sheetName val="Indigenous by Fuel"/>
      <sheetName val="Imported by Fuel"/>
      <sheetName val="Residential Climate Corrected"/>
      <sheetName val="Residential Climate (2005-)"/>
      <sheetName val="Services Intensity"/>
      <sheetName val="Services Intensity (2005-)"/>
      <sheetName val="Services kWh per employee"/>
      <sheetName val="Services kWh per employee 2005-"/>
      <sheetName val="Industrial Energy Intensity"/>
      <sheetName val="Ind Energy Intensity 2005-"/>
      <sheetName val="Import Dependency"/>
      <sheetName val="CHP % of Electricity Generated"/>
      <sheetName val="Trend from 2005"/>
      <sheetName val="Trend from 2007"/>
      <sheetName val="Trend from 2010"/>
      <sheetName val="Annual Changes"/>
      <sheetName val="Energy by fuel and sector"/>
      <sheetName val="CO2 by fuel and sector"/>
      <sheetName val="Carbon Factors"/>
      <sheetName val="Coal"/>
      <sheetName val="Peat"/>
      <sheetName val="Oil"/>
      <sheetName val="Gas"/>
      <sheetName val="Renewables"/>
      <sheetName val="Non-Renewable (Wastes)"/>
      <sheetName val="Electricity"/>
      <sheetName val="Heat"/>
      <sheetName val="Industry CO2"/>
      <sheetName val="Transport CO2"/>
      <sheetName val="Residential CO2"/>
      <sheetName val="Services CO2"/>
      <sheetName val="Ag&amp;Fisheries C02"/>
      <sheetName val="Agriculture CO2"/>
      <sheetName val="Fisheries CO2"/>
      <sheetName val="Total CO2 (sectoral)"/>
      <sheetName val="Coal CO2"/>
      <sheetName val="Peat CO2"/>
      <sheetName val="Oil CO2"/>
      <sheetName val="Gas CO2"/>
      <sheetName val="Non-renewable CO2"/>
      <sheetName val="Total CO2 (Fuels)"/>
      <sheetName val="Industry"/>
      <sheetName val="Transport"/>
      <sheetName val="Residential"/>
      <sheetName val="Services"/>
      <sheetName val="Agriculture &amp; Fisheries"/>
      <sheetName val="Agriculture"/>
      <sheetName val="Fisheries"/>
      <sheetName val="TFC Fuels (total)"/>
      <sheetName val="TPER Sectoral"/>
      <sheetName val="TPER Fuels (total)"/>
      <sheetName val="TPER Sectoral (2)"/>
      <sheetName val="TPER Fuel Imports"/>
      <sheetName val="Total"/>
      <sheetName val="Indicators"/>
      <sheetName val="Residential Climate Correction"/>
      <sheetName val="Services Climate Correction"/>
      <sheetName val="Mode Data"/>
      <sheetName val="Mode Data (2)"/>
      <sheetName val="RES Data"/>
      <sheetName val="Chart of TPER by RES"/>
      <sheetName val="RES-E"/>
      <sheetName val="RES-T"/>
      <sheetName val="RES-H"/>
      <sheetName val="Indigenous Data"/>
      <sheetName val="Electricity Inputs"/>
      <sheetName val="Renewables % of Gross Elec"/>
      <sheetName val="Hydro Normalisation"/>
      <sheetName val="DD-Renewables"/>
      <sheetName val="Renewables Directive 08"/>
      <sheetName val="Renewables Summary"/>
      <sheetName val="Renewables Summary (2)"/>
      <sheetName val="Electricity CO2"/>
      <sheetName val="Electricity CO2 Intensity"/>
      <sheetName val="Elec Generated by fuel type"/>
      <sheetName val="Generation Efficiency (Gross)"/>
      <sheetName val="for EPA"/>
      <sheetName val="for EPA new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41"/>
      <sheetData sheetId="42"/>
      <sheetData sheetId="43"/>
      <sheetData sheetId="44">
        <row r="2">
          <cell r="A2" t="str">
            <v>Indigenous Production</v>
          </cell>
          <cell r="C2">
            <v>15.601998</v>
          </cell>
          <cell r="D2">
            <v>0.62407992000000001</v>
          </cell>
          <cell r="E2">
            <v>0.62407992000000001</v>
          </cell>
          <cell r="F2">
            <v>0.62419932</v>
          </cell>
          <cell r="G2">
            <v>0.62407992000000001</v>
          </cell>
          <cell r="H2">
            <v>0.62407992000000001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8">
          <cell r="A8" t="str">
            <v>Primary Energy Requirement (excl. non-energy)</v>
          </cell>
          <cell r="C8">
            <v>2084.7023141405043</v>
          </cell>
          <cell r="D8">
            <v>2044.4315456624249</v>
          </cell>
          <cell r="E8">
            <v>1875.9875940747272</v>
          </cell>
          <cell r="F8">
            <v>1856.090981514513</v>
          </cell>
          <cell r="G8">
            <v>1732.7292455783422</v>
          </cell>
          <cell r="H8">
            <v>1776.8159653057521</v>
          </cell>
          <cell r="I8">
            <v>1917.0684796613548</v>
          </cell>
          <cell r="J8">
            <v>1799.677962687284</v>
          </cell>
          <cell r="K8">
            <v>1866.455095426282</v>
          </cell>
          <cell r="L8">
            <v>1587.566535324604</v>
          </cell>
          <cell r="M8">
            <v>1812.8761858299447</v>
          </cell>
          <cell r="N8">
            <v>1877.4737772484461</v>
          </cell>
          <cell r="O8">
            <v>1747.4359419599998</v>
          </cell>
          <cell r="P8">
            <v>1744.9604473250401</v>
          </cell>
          <cell r="Q8">
            <v>1798.7209043303335</v>
          </cell>
          <cell r="R8">
            <v>1881.5144212618047</v>
          </cell>
          <cell r="S8">
            <v>1630.6810110171771</v>
          </cell>
          <cell r="T8">
            <v>1599.3947032274496</v>
          </cell>
          <cell r="U8">
            <v>1409.7326187484821</v>
          </cell>
          <cell r="V8">
            <v>1143.2227884655517</v>
          </cell>
          <cell r="W8">
            <v>1231.2087104148836</v>
          </cell>
          <cell r="X8">
            <v>1232.0987368061189</v>
          </cell>
          <cell r="Y8">
            <v>1485.3920006733106</v>
          </cell>
          <cell r="Z8">
            <v>1310.4983658250489</v>
          </cell>
          <cell r="AA8">
            <v>1232.8312180258627</v>
          </cell>
          <cell r="AB8">
            <v>1425.7202878799719</v>
          </cell>
          <cell r="AC8">
            <v>1369.6322854133155</v>
          </cell>
          <cell r="AD8">
            <v>1099.0798358854659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842.60810760766424</v>
          </cell>
          <cell r="D30">
            <v>916.43387571212429</v>
          </cell>
          <cell r="E30">
            <v>585.74159947439273</v>
          </cell>
          <cell r="F30">
            <v>610.06178467801874</v>
          </cell>
          <cell r="G30">
            <v>389.92309477487714</v>
          </cell>
          <cell r="H30">
            <v>317.42990249343597</v>
          </cell>
          <cell r="I30">
            <v>487.47427023211998</v>
          </cell>
          <cell r="J30">
            <v>367.59052161811906</v>
          </cell>
          <cell r="K30">
            <v>398.04439602769236</v>
          </cell>
          <cell r="L30">
            <v>326.66461221140941</v>
          </cell>
          <cell r="M30">
            <v>398.41819605199549</v>
          </cell>
          <cell r="N30">
            <v>393.11744987200251</v>
          </cell>
          <cell r="O30">
            <v>374.11270439999998</v>
          </cell>
          <cell r="P30">
            <v>440.98838099840003</v>
          </cell>
          <cell r="Q30">
            <v>451.63615520000002</v>
          </cell>
          <cell r="R30">
            <v>484.34478870879997</v>
          </cell>
          <cell r="S30">
            <v>428.21016268520003</v>
          </cell>
          <cell r="T30">
            <v>420.61548379772006</v>
          </cell>
          <cell r="U30">
            <v>421.48781046239998</v>
          </cell>
          <cell r="V30">
            <v>379.46397231959725</v>
          </cell>
          <cell r="W30">
            <v>367.02171386741219</v>
          </cell>
          <cell r="X30">
            <v>327.80033720681809</v>
          </cell>
          <cell r="Y30">
            <v>338.99495189895561</v>
          </cell>
          <cell r="Z30">
            <v>355.24694530978604</v>
          </cell>
          <cell r="AA30">
            <v>325.98835467087224</v>
          </cell>
          <cell r="AB30">
            <v>312.08054327608329</v>
          </cell>
          <cell r="AC30">
            <v>285.2635166538991</v>
          </cell>
          <cell r="AD30">
            <v>250.97439784730594</v>
          </cell>
        </row>
        <row r="31">
          <cell r="A31" t="str">
            <v>Industry*</v>
          </cell>
          <cell r="C31">
            <v>216.16737107311755</v>
          </cell>
          <cell r="D31">
            <v>216.97276371212419</v>
          </cell>
          <cell r="E31">
            <v>109.31331307439278</v>
          </cell>
          <cell r="F31">
            <v>133.97511139801873</v>
          </cell>
          <cell r="G31">
            <v>51.502525974877138</v>
          </cell>
          <cell r="H31">
            <v>71.361330493435972</v>
          </cell>
          <cell r="I31">
            <v>119.48850463211993</v>
          </cell>
          <cell r="J31">
            <v>89.836760818119018</v>
          </cell>
          <cell r="K31">
            <v>77.851219227692312</v>
          </cell>
          <cell r="L31">
            <v>63.954348211409396</v>
          </cell>
          <cell r="M31">
            <v>112.63803845199546</v>
          </cell>
          <cell r="N31">
            <v>129.22271703120248</v>
          </cell>
          <cell r="O31">
            <v>122.142618</v>
          </cell>
          <cell r="P31">
            <v>175.40484891839998</v>
          </cell>
          <cell r="Q31">
            <v>194.12420400000002</v>
          </cell>
          <cell r="R31">
            <v>211.69285670000002</v>
          </cell>
          <cell r="S31">
            <v>182.62409360000004</v>
          </cell>
          <cell r="T31">
            <v>185.76954267900001</v>
          </cell>
          <cell r="U31">
            <v>164.96235489999998</v>
          </cell>
          <cell r="V31">
            <v>112.44486935400002</v>
          </cell>
          <cell r="W31">
            <v>112.72280855291704</v>
          </cell>
          <cell r="X31">
            <v>98.241617264867955</v>
          </cell>
          <cell r="Y31">
            <v>97.01548586100003</v>
          </cell>
          <cell r="Z31">
            <v>82.219260042000002</v>
          </cell>
          <cell r="AA31">
            <v>106.99296694975001</v>
          </cell>
          <cell r="AB31">
            <v>105.87353632300002</v>
          </cell>
          <cell r="AC31">
            <v>106.48111522751002</v>
          </cell>
          <cell r="AD31">
            <v>102.26776035150002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56">
          <cell r="A56" t="str">
            <v>Residential</v>
          </cell>
          <cell r="C56">
            <v>625.7954608</v>
          </cell>
          <cell r="D56">
            <v>699.46111200000007</v>
          </cell>
          <cell r="E56">
            <v>476.42828639999999</v>
          </cell>
          <cell r="F56">
            <v>476.08667328000001</v>
          </cell>
          <cell r="G56">
            <v>338.42056880000001</v>
          </cell>
          <cell r="H56">
            <v>246.06857200000002</v>
          </cell>
          <cell r="I56">
            <v>367.98576560000004</v>
          </cell>
          <cell r="J56">
            <v>277.75376080000001</v>
          </cell>
          <cell r="K56">
            <v>320.19317680000006</v>
          </cell>
          <cell r="L56">
            <v>262.710264</v>
          </cell>
          <cell r="M56">
            <v>285.78015760000005</v>
          </cell>
          <cell r="N56">
            <v>263.89473284080003</v>
          </cell>
          <cell r="O56">
            <v>251.97008640000001</v>
          </cell>
          <cell r="P56">
            <v>238.52714740000005</v>
          </cell>
          <cell r="Q56">
            <v>231.00804960000002</v>
          </cell>
          <cell r="R56">
            <v>245.9206120568</v>
          </cell>
          <cell r="S56">
            <v>218.85474913320002</v>
          </cell>
          <cell r="T56">
            <v>208.11462116672004</v>
          </cell>
          <cell r="U56">
            <v>229.79413561039999</v>
          </cell>
          <cell r="V56">
            <v>267.0191029655972</v>
          </cell>
          <cell r="W56">
            <v>254.29890531449513</v>
          </cell>
          <cell r="X56">
            <v>229.55871994195013</v>
          </cell>
          <cell r="Y56">
            <v>241.97946603795555</v>
          </cell>
          <cell r="Z56">
            <v>273.02768526778607</v>
          </cell>
          <cell r="AA56">
            <v>218.99538772112226</v>
          </cell>
          <cell r="AB56">
            <v>206.20700695308327</v>
          </cell>
          <cell r="AC56">
            <v>178.78240142638907</v>
          </cell>
          <cell r="AD56">
            <v>148.70663749580592</v>
          </cell>
        </row>
        <row r="57">
          <cell r="A57" t="str">
            <v>Commercial/Public Services</v>
          </cell>
          <cell r="C57">
            <v>0.64527573454661957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27.056384679999997</v>
          </cell>
          <cell r="Q57">
            <v>26.503901600000003</v>
          </cell>
          <cell r="R57">
            <v>26.731319952000003</v>
          </cell>
          <cell r="S57">
            <v>26.731319952000003</v>
          </cell>
          <cell r="T57">
            <v>26.731319952000003</v>
          </cell>
          <cell r="U57">
            <v>26.731319952000003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45">
        <row r="2">
          <cell r="A2" t="str">
            <v>Indigenous Production</v>
          </cell>
          <cell r="C2">
            <v>1411.18</v>
          </cell>
          <cell r="D2">
            <v>1199.577</v>
          </cell>
          <cell r="E2">
            <v>1020.6510000000001</v>
          </cell>
          <cell r="F2">
            <v>1134.2280000000001</v>
          </cell>
          <cell r="G2">
            <v>1191.951</v>
          </cell>
          <cell r="H2">
            <v>1696.749</v>
          </cell>
          <cell r="I2">
            <v>1203.306</v>
          </cell>
          <cell r="J2">
            <v>766.28300000000002</v>
          </cell>
          <cell r="K2">
            <v>822.31999999999994</v>
          </cell>
          <cell r="L2">
            <v>1134.9739999999999</v>
          </cell>
          <cell r="M2">
            <v>965.28099999999995</v>
          </cell>
          <cell r="N2">
            <v>882.53800000000001</v>
          </cell>
          <cell r="O2">
            <v>605.9559999999999</v>
          </cell>
          <cell r="P2">
            <v>1055.8219999999999</v>
          </cell>
          <cell r="Q2">
            <v>905.87985988023684</v>
          </cell>
          <cell r="R2">
            <v>844.54624161155095</v>
          </cell>
          <cell r="S2">
            <v>825.92442635613736</v>
          </cell>
          <cell r="T2">
            <v>643.46833889723655</v>
          </cell>
          <cell r="U2">
            <v>660.41395602603791</v>
          </cell>
          <cell r="V2">
            <v>578.46269353784874</v>
          </cell>
          <cell r="W2">
            <v>1011.4612558863466</v>
          </cell>
          <cell r="X2">
            <v>774.14338926530615</v>
          </cell>
          <cell r="Y2">
            <v>320.80261769465727</v>
          </cell>
          <cell r="Z2">
            <v>1326.5235128361767</v>
          </cell>
          <cell r="AA2">
            <v>982.21227485452187</v>
          </cell>
          <cell r="AB2">
            <v>769.25300338938962</v>
          </cell>
          <cell r="AC2">
            <v>679.40708459987616</v>
          </cell>
          <cell r="AD2">
            <v>743.88779920253376</v>
          </cell>
        </row>
        <row r="8">
          <cell r="A8" t="str">
            <v>Primary Energy Requirement (excl. non-energy)</v>
          </cell>
          <cell r="C8">
            <v>1377.1659999933001</v>
          </cell>
          <cell r="D8">
            <v>1276.462</v>
          </cell>
          <cell r="E8">
            <v>1287.1090000000002</v>
          </cell>
          <cell r="F8">
            <v>1217.5320000000002</v>
          </cell>
          <cell r="G8">
            <v>1208.252</v>
          </cell>
          <cell r="H8">
            <v>1184.3029999999999</v>
          </cell>
          <cell r="I8">
            <v>1060.2450000000001</v>
          </cell>
          <cell r="J8">
            <v>1036.5143</v>
          </cell>
          <cell r="K8">
            <v>989.36739999999998</v>
          </cell>
          <cell r="L8">
            <v>868.50800000000004</v>
          </cell>
          <cell r="M8">
            <v>802.58499999999992</v>
          </cell>
          <cell r="N8">
            <v>862.572</v>
          </cell>
          <cell r="O8">
            <v>886.70799999999986</v>
          </cell>
          <cell r="P8">
            <v>804.49999999999989</v>
          </cell>
          <cell r="Q8">
            <v>582.98361608868822</v>
          </cell>
          <cell r="R8">
            <v>791.37019445269846</v>
          </cell>
          <cell r="S8">
            <v>758.96498122572939</v>
          </cell>
          <cell r="T8">
            <v>750.02379179159141</v>
          </cell>
          <cell r="U8">
            <v>871.97918401833977</v>
          </cell>
          <cell r="V8">
            <v>863.54023724344393</v>
          </cell>
          <cell r="W8">
            <v>764.93198765897557</v>
          </cell>
          <cell r="X8">
            <v>724.17163624691079</v>
          </cell>
          <cell r="Y8">
            <v>789.83641409462939</v>
          </cell>
          <cell r="Z8">
            <v>741.66842600667781</v>
          </cell>
          <cell r="AA8">
            <v>776.85210934146835</v>
          </cell>
          <cell r="AB8">
            <v>766.83229915169227</v>
          </cell>
          <cell r="AC8">
            <v>734.21477763050666</v>
          </cell>
          <cell r="AD8">
            <v>694.94257299657852</v>
          </cell>
        </row>
        <row r="26">
          <cell r="A26" t="str">
            <v>Own Use and Distribution Losses</v>
          </cell>
          <cell r="C26">
            <v>7.8120000000000003</v>
          </cell>
          <cell r="D26">
            <v>6.1379999999999999</v>
          </cell>
          <cell r="E26">
            <v>5.3940000000000001</v>
          </cell>
          <cell r="F26">
            <v>5.3940000000000001</v>
          </cell>
          <cell r="G26">
            <v>6.1379999999999999</v>
          </cell>
          <cell r="H26">
            <v>5.58</v>
          </cell>
          <cell r="I26">
            <v>5.58</v>
          </cell>
          <cell r="J26">
            <v>3.9060000000000001</v>
          </cell>
          <cell r="K26">
            <v>6.6959999999999997</v>
          </cell>
          <cell r="L26">
            <v>6.51</v>
          </cell>
          <cell r="M26">
            <v>5.0220000000000002</v>
          </cell>
          <cell r="N26">
            <v>10.974</v>
          </cell>
          <cell r="O26">
            <v>14.321999999999999</v>
          </cell>
          <cell r="P26">
            <v>24.738</v>
          </cell>
          <cell r="Q26">
            <v>24.550827872695365</v>
          </cell>
          <cell r="R26">
            <v>15.914515465840484</v>
          </cell>
          <cell r="S26">
            <v>16.719426863427415</v>
          </cell>
          <cell r="T26">
            <v>16.423713148123809</v>
          </cell>
          <cell r="U26">
            <v>18.245039872976584</v>
          </cell>
          <cell r="V26">
            <v>20.537861033541247</v>
          </cell>
          <cell r="W26">
            <v>15.574607116011352</v>
          </cell>
          <cell r="X26">
            <v>12.405193081434431</v>
          </cell>
          <cell r="Y26">
            <v>14.46737289271303</v>
          </cell>
          <cell r="Z26">
            <v>16.322798391725023</v>
          </cell>
          <cell r="AA26">
            <v>13.034293271425252</v>
          </cell>
          <cell r="AB26">
            <v>8.8111292294479444</v>
          </cell>
          <cell r="AC26">
            <v>11.543734188946431</v>
          </cell>
          <cell r="AD26">
            <v>13.554024671495283</v>
          </cell>
        </row>
        <row r="30">
          <cell r="A30" t="str">
            <v>Total Final Energy Consumption</v>
          </cell>
          <cell r="C30">
            <v>756.93599999999992</v>
          </cell>
          <cell r="D30">
            <v>650.7122609999999</v>
          </cell>
          <cell r="E30">
            <v>658.64943200000005</v>
          </cell>
          <cell r="F30">
            <v>626.02968600000008</v>
          </cell>
          <cell r="G30">
            <v>621.93300199999999</v>
          </cell>
          <cell r="H30">
            <v>611.58011199999999</v>
          </cell>
          <cell r="I30">
            <v>498.773618</v>
          </cell>
          <cell r="J30">
            <v>472.43108400000006</v>
          </cell>
          <cell r="K30">
            <v>470.25489200000004</v>
          </cell>
          <cell r="L30">
            <v>328.22200000000004</v>
          </cell>
          <cell r="M30">
            <v>303.07600000000002</v>
          </cell>
          <cell r="N30">
            <v>292.00100000000003</v>
          </cell>
          <cell r="O30">
            <v>293.40699999999998</v>
          </cell>
          <cell r="P30">
            <v>271.20400000000001</v>
          </cell>
          <cell r="Q30">
            <v>266.774</v>
          </cell>
          <cell r="R30">
            <v>273.91692972191998</v>
          </cell>
          <cell r="S30">
            <v>284.23623939999999</v>
          </cell>
          <cell r="T30">
            <v>272.04676887972482</v>
          </cell>
          <cell r="U30">
            <v>280.31037789943997</v>
          </cell>
          <cell r="V30">
            <v>272.86827172175998</v>
          </cell>
          <cell r="W30">
            <v>253.9826274532</v>
          </cell>
          <cell r="X30">
            <v>241.70917647648002</v>
          </cell>
          <cell r="Y30">
            <v>215.27457503515998</v>
          </cell>
          <cell r="Z30">
            <v>218.42612737107996</v>
          </cell>
          <cell r="AA30">
            <v>200.64847744028</v>
          </cell>
          <cell r="AB30">
            <v>201.40751067328</v>
          </cell>
          <cell r="AC30">
            <v>197.72611220723999</v>
          </cell>
          <cell r="AD30">
            <v>189.05577162495999</v>
          </cell>
        </row>
        <row r="31">
          <cell r="A31" t="str">
            <v>Industry*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0.37194972191999992</v>
          </cell>
          <cell r="S31">
            <v>0.33145439999999998</v>
          </cell>
          <cell r="T31">
            <v>0.7267538797248001</v>
          </cell>
          <cell r="U31">
            <v>0.6164248994399999</v>
          </cell>
          <cell r="V31">
            <v>1.16959272176</v>
          </cell>
          <cell r="W31">
            <v>0.4437713532</v>
          </cell>
          <cell r="X31">
            <v>0.44098947647999992</v>
          </cell>
          <cell r="Y31">
            <v>0.7425750351599999</v>
          </cell>
          <cell r="Z31">
            <v>0.52245437108000004</v>
          </cell>
          <cell r="AA31">
            <v>0.67961957027999997</v>
          </cell>
          <cell r="AB31">
            <v>0.80564567328000003</v>
          </cell>
          <cell r="AC31">
            <v>0.83999387723999996</v>
          </cell>
          <cell r="AD31">
            <v>0.72605210495999994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56">
          <cell r="A56" t="str">
            <v>Residential</v>
          </cell>
          <cell r="C56">
            <v>724.97299999999996</v>
          </cell>
          <cell r="D56">
            <v>621.56626099999994</v>
          </cell>
          <cell r="E56">
            <v>644.68727799999999</v>
          </cell>
          <cell r="F56">
            <v>611.89479900000003</v>
          </cell>
          <cell r="G56">
            <v>611.34928500000001</v>
          </cell>
          <cell r="H56">
            <v>605.98459600000001</v>
          </cell>
          <cell r="I56">
            <v>483.78810199999998</v>
          </cell>
          <cell r="J56">
            <v>462.06701300000003</v>
          </cell>
          <cell r="K56">
            <v>463.71161800000004</v>
          </cell>
          <cell r="L56">
            <v>323.79200000000003</v>
          </cell>
          <cell r="M56">
            <v>299.089</v>
          </cell>
          <cell r="N56">
            <v>287.57100000000003</v>
          </cell>
          <cell r="O56">
            <v>290.30599999999998</v>
          </cell>
          <cell r="P56">
            <v>270.31799999999998</v>
          </cell>
          <cell r="Q56">
            <v>266.33100000000002</v>
          </cell>
          <cell r="R56">
            <v>273.08824700000002</v>
          </cell>
          <cell r="S56">
            <v>283.51538800000003</v>
          </cell>
          <cell r="T56">
            <v>271.32001500000001</v>
          </cell>
          <cell r="U56">
            <v>279.69395299999996</v>
          </cell>
          <cell r="V56">
            <v>271.69867899999997</v>
          </cell>
          <cell r="W56">
            <v>253.5388561</v>
          </cell>
          <cell r="X56">
            <v>241.26818700000001</v>
          </cell>
          <cell r="Y56">
            <v>214.53199999999998</v>
          </cell>
          <cell r="Z56">
            <v>217.90367299999997</v>
          </cell>
          <cell r="AA56">
            <v>199.96885786999999</v>
          </cell>
          <cell r="AB56">
            <v>200.601865</v>
          </cell>
          <cell r="AC56">
            <v>196.88611832999999</v>
          </cell>
          <cell r="AD56">
            <v>188.32971952</v>
          </cell>
        </row>
        <row r="57">
          <cell r="A57" t="str">
            <v>Commercial/Public Services</v>
          </cell>
          <cell r="C57">
            <v>31.963000000000001</v>
          </cell>
          <cell r="D57">
            <v>29.146000000000001</v>
          </cell>
          <cell r="E57">
            <v>13.962154</v>
          </cell>
          <cell r="F57">
            <v>14.134887000000001</v>
          </cell>
          <cell r="G57">
            <v>10.583717</v>
          </cell>
          <cell r="H57">
            <v>5.5955160000000008</v>
          </cell>
          <cell r="I57">
            <v>14.985516000000001</v>
          </cell>
          <cell r="J57">
            <v>10.364071000000001</v>
          </cell>
          <cell r="K57">
            <v>6.5432740000000003</v>
          </cell>
          <cell r="L57">
            <v>4.43</v>
          </cell>
          <cell r="M57">
            <v>3.9870000000000001</v>
          </cell>
          <cell r="N57">
            <v>4.43</v>
          </cell>
          <cell r="O57">
            <v>3.101</v>
          </cell>
          <cell r="P57">
            <v>0.88600000000000001</v>
          </cell>
          <cell r="Q57">
            <v>0.443</v>
          </cell>
          <cell r="R57">
            <v>0.45673299999999994</v>
          </cell>
          <cell r="S57">
            <v>0.38939699999999999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46">
        <row r="8">
          <cell r="A8" t="str">
            <v>Primary Energy Requirement (excl. non-energy)</v>
          </cell>
          <cell r="C8">
            <v>4421.6097674749999</v>
          </cell>
          <cell r="D8">
            <v>4721.8946711999997</v>
          </cell>
          <cell r="E8">
            <v>4925.1741038500013</v>
          </cell>
          <cell r="F8">
            <v>4931.2170183750004</v>
          </cell>
          <cell r="G8">
            <v>5509.9506966500003</v>
          </cell>
          <cell r="H8">
            <v>5538.3419930499995</v>
          </cell>
          <cell r="I8">
            <v>5781.9179293000016</v>
          </cell>
          <cell r="J8">
            <v>6350.8400804499997</v>
          </cell>
          <cell r="K8">
            <v>7101.0669731250009</v>
          </cell>
          <cell r="L8">
            <v>8001.4364349499983</v>
          </cell>
          <cell r="M8">
            <v>7859.4467224750015</v>
          </cell>
          <cell r="N8">
            <v>8486.0870754250027</v>
          </cell>
          <cell r="O8">
            <v>8391.6727880249982</v>
          </cell>
          <cell r="P8">
            <v>8095.2544699</v>
          </cell>
          <cell r="Q8">
            <v>8679.0535537841079</v>
          </cell>
          <cell r="R8">
            <v>9129.8215336791764</v>
          </cell>
          <cell r="S8">
            <v>8949.7737597603136</v>
          </cell>
          <cell r="T8">
            <v>8977.2658931085498</v>
          </cell>
          <cell r="U8">
            <v>8904.8956413084579</v>
          </cell>
          <cell r="V8">
            <v>7729.6342908225979</v>
          </cell>
          <cell r="W8">
            <v>7294.3480641830811</v>
          </cell>
          <cell r="X8">
            <v>6794.9552200992248</v>
          </cell>
          <cell r="Y8">
            <v>6246.0602324399742</v>
          </cell>
          <cell r="Z8">
            <v>6300.0943943962311</v>
          </cell>
          <cell r="AA8">
            <v>6248.9646395911132</v>
          </cell>
          <cell r="AB8">
            <v>6658.3609351596406</v>
          </cell>
          <cell r="AC8">
            <v>6911.2312183009089</v>
          </cell>
          <cell r="AD8">
            <v>6948.3858101096575</v>
          </cell>
        </row>
        <row r="26">
          <cell r="A26" t="str">
            <v>Own Use and Distribution Losses</v>
          </cell>
          <cell r="C26">
            <v>62.813100000000006</v>
          </cell>
          <cell r="D26">
            <v>60.902800000000006</v>
          </cell>
          <cell r="E26">
            <v>63.664299999999997</v>
          </cell>
          <cell r="F26">
            <v>63.432600000000008</v>
          </cell>
          <cell r="G26">
            <v>65.378380000000007</v>
          </cell>
          <cell r="H26">
            <v>65.406200000000013</v>
          </cell>
          <cell r="I26">
            <v>65.047820000000016</v>
          </cell>
          <cell r="J26">
            <v>74.612860000000012</v>
          </cell>
          <cell r="K26">
            <v>87.233860000000021</v>
          </cell>
          <cell r="L26">
            <v>74.738399999999999</v>
          </cell>
          <cell r="M26">
            <v>92.236320000000006</v>
          </cell>
          <cell r="N26">
            <v>111.29152000000001</v>
          </cell>
          <cell r="O26">
            <v>123.56926000000001</v>
          </cell>
          <cell r="P26">
            <v>124.22676000000001</v>
          </cell>
          <cell r="Q26">
            <v>122.70174</v>
          </cell>
          <cell r="R26">
            <v>144.02339487956979</v>
          </cell>
          <cell r="S26">
            <v>137.82402400465449</v>
          </cell>
          <cell r="T26">
            <v>129.82467369612596</v>
          </cell>
          <cell r="U26">
            <v>134.87061987542384</v>
          </cell>
          <cell r="V26">
            <v>116.1481500754339</v>
          </cell>
          <cell r="W26">
            <v>91.844404513532936</v>
          </cell>
          <cell r="X26">
            <v>46.722716823604571</v>
          </cell>
          <cell r="Y26">
            <v>41.091467728150285</v>
          </cell>
          <cell r="Z26">
            <v>64.17224747266998</v>
          </cell>
          <cell r="AA26">
            <v>70.70367153247237</v>
          </cell>
          <cell r="AB26">
            <v>98.67108261288223</v>
          </cell>
          <cell r="AC26">
            <v>87.644735268937751</v>
          </cell>
          <cell r="AD26">
            <v>90.721568975046679</v>
          </cell>
        </row>
        <row r="30">
          <cell r="A30" t="str">
            <v>Total Final Energy Consumption</v>
          </cell>
          <cell r="C30">
            <v>3951.7526676195603</v>
          </cell>
          <cell r="D30">
            <v>4054.1348398749501</v>
          </cell>
          <cell r="E30">
            <v>4185.0993467773769</v>
          </cell>
          <cell r="F30">
            <v>4332.3939931531868</v>
          </cell>
          <cell r="G30">
            <v>4765.8955979935636</v>
          </cell>
          <cell r="H30">
            <v>4883.5898371772746</v>
          </cell>
          <cell r="I30">
            <v>5015.2509923094585</v>
          </cell>
          <cell r="J30">
            <v>5399.7703606756513</v>
          </cell>
          <cell r="K30">
            <v>5882.731664618088</v>
          </cell>
          <cell r="L30">
            <v>6519.6299975685415</v>
          </cell>
          <cell r="M30">
            <v>7047.0812012360402</v>
          </cell>
          <cell r="N30">
            <v>7401.9497103453377</v>
          </cell>
          <cell r="O30">
            <v>7439.5404921521795</v>
          </cell>
          <cell r="P30">
            <v>7530.5636188360177</v>
          </cell>
          <cell r="Q30">
            <v>7706.8582206928495</v>
          </cell>
          <cell r="R30">
            <v>8196.4488397809655</v>
          </cell>
          <cell r="S30">
            <v>8340.2102181863247</v>
          </cell>
          <cell r="T30">
            <v>8544.569724969464</v>
          </cell>
          <cell r="U30">
            <v>8388.7614516803387</v>
          </cell>
          <cell r="V30">
            <v>7394.0358953017567</v>
          </cell>
          <cell r="W30">
            <v>7158.6827660782301</v>
          </cell>
          <cell r="X30">
            <v>6547.3460865317138</v>
          </cell>
          <cell r="Y30">
            <v>6087.8952583342571</v>
          </cell>
          <cell r="Z30">
            <v>6203.1173334595633</v>
          </cell>
          <cell r="AA30">
            <v>6163.6984776876625</v>
          </cell>
          <cell r="AB30">
            <v>6480.1171714748443</v>
          </cell>
          <cell r="AC30">
            <v>6731.7421501813697</v>
          </cell>
          <cell r="AD30">
            <v>6791.3824281876532</v>
          </cell>
        </row>
        <row r="31">
          <cell r="A31" t="str">
            <v>Industry*</v>
          </cell>
          <cell r="C31">
            <v>696.2591624846774</v>
          </cell>
          <cell r="D31">
            <v>712.11806043507204</v>
          </cell>
          <cell r="E31">
            <v>774.92935384835221</v>
          </cell>
          <cell r="F31">
            <v>782.32840144143006</v>
          </cell>
          <cell r="G31">
            <v>983.52681631827863</v>
          </cell>
          <cell r="H31">
            <v>982.61223926149751</v>
          </cell>
          <cell r="I31">
            <v>872.13521151748421</v>
          </cell>
          <cell r="J31">
            <v>997.89862528973549</v>
          </cell>
          <cell r="K31">
            <v>999.39528389744157</v>
          </cell>
          <cell r="L31">
            <v>1081.3352659941745</v>
          </cell>
          <cell r="M31">
            <v>1200.6117286982367</v>
          </cell>
          <cell r="N31">
            <v>1171.4940367216184</v>
          </cell>
          <cell r="O31">
            <v>1100.0484624562489</v>
          </cell>
          <cell r="P31">
            <v>1098.1762405417098</v>
          </cell>
          <cell r="Q31">
            <v>1098.4697331168331</v>
          </cell>
          <cell r="R31">
            <v>1136.2188959155599</v>
          </cell>
          <cell r="S31">
            <v>1024.127904460353</v>
          </cell>
          <cell r="T31">
            <v>1007.4520276222997</v>
          </cell>
          <cell r="U31">
            <v>997.94637976067804</v>
          </cell>
          <cell r="V31">
            <v>764.73848682083315</v>
          </cell>
          <cell r="W31">
            <v>757.3031288449456</v>
          </cell>
          <cell r="X31">
            <v>575.85097216865302</v>
          </cell>
          <cell r="Y31">
            <v>514.1547550536809</v>
          </cell>
          <cell r="Z31">
            <v>544.9422693926</v>
          </cell>
          <cell r="AA31">
            <v>477.88944127661011</v>
          </cell>
          <cell r="AB31">
            <v>464.39875971690395</v>
          </cell>
          <cell r="AC31">
            <v>484.49587208794946</v>
          </cell>
          <cell r="AD31">
            <v>497.0094336283849</v>
          </cell>
        </row>
        <row r="45">
          <cell r="A45" t="str">
            <v>Transport</v>
          </cell>
          <cell r="C45">
            <v>2017.4140619695602</v>
          </cell>
          <cell r="D45">
            <v>2065.0634686749495</v>
          </cell>
          <cell r="E45">
            <v>2158.1096429273775</v>
          </cell>
          <cell r="F45">
            <v>2298.0434747781865</v>
          </cell>
          <cell r="G45">
            <v>2322.9513013435635</v>
          </cell>
          <cell r="H45">
            <v>2370.2544441272748</v>
          </cell>
          <cell r="I45">
            <v>2653.5741230344584</v>
          </cell>
          <cell r="J45">
            <v>2845.3069148006507</v>
          </cell>
          <cell r="K45">
            <v>3290.5873133430878</v>
          </cell>
          <cell r="L45">
            <v>3665.5121480935413</v>
          </cell>
          <cell r="M45">
            <v>4100.9898186296332</v>
          </cell>
          <cell r="N45">
            <v>4384.4286818825231</v>
          </cell>
          <cell r="O45">
            <v>4497.5185363329574</v>
          </cell>
          <cell r="P45">
            <v>4546.4155728858877</v>
          </cell>
          <cell r="Q45">
            <v>4739.7982474319333</v>
          </cell>
          <cell r="R45">
            <v>5076.0676587546477</v>
          </cell>
          <cell r="S45">
            <v>5428.3005017847936</v>
          </cell>
          <cell r="T45">
            <v>5688.6941206646015</v>
          </cell>
          <cell r="U45">
            <v>5383.8670852850246</v>
          </cell>
          <cell r="V45">
            <v>4782.0597407026398</v>
          </cell>
          <cell r="W45">
            <v>4500.7296843882623</v>
          </cell>
          <cell r="X45">
            <v>4320.6794017540924</v>
          </cell>
          <cell r="Y45">
            <v>4083.5521099603006</v>
          </cell>
          <cell r="Z45">
            <v>4241.9643351431487</v>
          </cell>
          <cell r="AA45">
            <v>4402.470282198643</v>
          </cell>
          <cell r="AB45">
            <v>4650.6186830483357</v>
          </cell>
          <cell r="AC45">
            <v>4825.0528099751682</v>
          </cell>
          <cell r="AD45">
            <v>4881.8192059417688</v>
          </cell>
        </row>
        <row r="56">
          <cell r="A56" t="str">
            <v>Residential</v>
          </cell>
          <cell r="C56">
            <v>389.37387219758062</v>
          </cell>
          <cell r="D56">
            <v>417.23335439540375</v>
          </cell>
          <cell r="E56">
            <v>398.80595967311376</v>
          </cell>
          <cell r="F56">
            <v>412.81661838004158</v>
          </cell>
          <cell r="G56">
            <v>534.82400033496947</v>
          </cell>
          <cell r="H56">
            <v>646.54518918000224</v>
          </cell>
          <cell r="I56">
            <v>665.47888788200248</v>
          </cell>
          <cell r="J56">
            <v>720.95777319477702</v>
          </cell>
          <cell r="K56">
            <v>785.36383316019703</v>
          </cell>
          <cell r="L56">
            <v>925.50591532592341</v>
          </cell>
          <cell r="M56">
            <v>914.83492292613369</v>
          </cell>
          <cell r="N56">
            <v>1010.5522814627311</v>
          </cell>
          <cell r="O56">
            <v>1009.526494354941</v>
          </cell>
          <cell r="P56">
            <v>1059.3639648804437</v>
          </cell>
          <cell r="Q56">
            <v>1093.5995577387471</v>
          </cell>
          <cell r="R56">
            <v>1145.1218845414101</v>
          </cell>
          <cell r="S56">
            <v>1115.6116846344803</v>
          </cell>
          <cell r="T56">
            <v>1101.3948408413082</v>
          </cell>
          <cell r="U56">
            <v>1197.2400394371682</v>
          </cell>
          <cell r="V56">
            <v>1173.4136507419373</v>
          </cell>
          <cell r="W56">
            <v>1263.3268926563817</v>
          </cell>
          <cell r="X56">
            <v>1035.3771722970812</v>
          </cell>
          <cell r="Y56">
            <v>910.17547603698313</v>
          </cell>
          <cell r="Z56">
            <v>917.20268638245921</v>
          </cell>
          <cell r="AA56">
            <v>856.99312872304313</v>
          </cell>
          <cell r="AB56">
            <v>955.84650861557338</v>
          </cell>
          <cell r="AC56">
            <v>1005.0238058320845</v>
          </cell>
          <cell r="AD56">
            <v>967.30755382182724</v>
          </cell>
        </row>
        <row r="57">
          <cell r="A57" t="str">
            <v>Commercial/Public Services</v>
          </cell>
          <cell r="C57">
            <v>605.22385756502854</v>
          </cell>
          <cell r="D57">
            <v>605.67844693562915</v>
          </cell>
          <cell r="E57">
            <v>594.11960364581205</v>
          </cell>
          <cell r="F57">
            <v>575.15235366448178</v>
          </cell>
          <cell r="G57">
            <v>627.96893089496575</v>
          </cell>
          <cell r="H57">
            <v>536.17841707628531</v>
          </cell>
          <cell r="I57">
            <v>541.49003400060951</v>
          </cell>
          <cell r="J57">
            <v>549.9201084332301</v>
          </cell>
          <cell r="K57">
            <v>519.72329307928442</v>
          </cell>
          <cell r="L57">
            <v>551.16894351145902</v>
          </cell>
          <cell r="M57">
            <v>526.22007299965935</v>
          </cell>
          <cell r="N57">
            <v>527.32539789895759</v>
          </cell>
          <cell r="O57">
            <v>528.51692189247774</v>
          </cell>
          <cell r="P57">
            <v>507.67145432920904</v>
          </cell>
          <cell r="Q57">
            <v>461.14503875871503</v>
          </cell>
          <cell r="R57">
            <v>511.47503051205757</v>
          </cell>
          <cell r="S57">
            <v>461.20661593185878</v>
          </cell>
          <cell r="T57">
            <v>452.47804355304822</v>
          </cell>
          <cell r="U57">
            <v>499.7087045333534</v>
          </cell>
          <cell r="V57">
            <v>407.97734652743787</v>
          </cell>
          <cell r="W57">
            <v>390.86676489907359</v>
          </cell>
          <cell r="X57">
            <v>382.49615658432248</v>
          </cell>
          <cell r="Y57">
            <v>354.9086248305278</v>
          </cell>
          <cell r="Z57">
            <v>298.2696344822661</v>
          </cell>
          <cell r="AA57">
            <v>245.05779557531881</v>
          </cell>
          <cell r="AB57">
            <v>236.61614166590093</v>
          </cell>
          <cell r="AC57">
            <v>238.66240024246204</v>
          </cell>
          <cell r="AD57">
            <v>257.39796809313407</v>
          </cell>
        </row>
        <row r="60">
          <cell r="A60" t="str">
            <v>Agricultural</v>
          </cell>
          <cell r="C60">
            <v>215.15520000000001</v>
          </cell>
          <cell r="D60">
            <v>223.43039999999999</v>
          </cell>
          <cell r="E60">
            <v>226.53360000000001</v>
          </cell>
          <cell r="F60">
            <v>227.56799999999998</v>
          </cell>
          <cell r="G60">
            <v>258.60000000000002</v>
          </cell>
          <cell r="H60">
            <v>296.87279999999998</v>
          </cell>
          <cell r="I60">
            <v>238.94639999999998</v>
          </cell>
          <cell r="J60">
            <v>247.2216</v>
          </cell>
          <cell r="K60">
            <v>245.15279999999998</v>
          </cell>
          <cell r="L60">
            <v>258.60000000000002</v>
          </cell>
          <cell r="M60">
            <v>267.90960000000001</v>
          </cell>
          <cell r="N60">
            <v>271.01279999999997</v>
          </cell>
          <cell r="O60">
            <v>272.04719999999998</v>
          </cell>
          <cell r="P60">
            <v>273.08159999999998</v>
          </cell>
          <cell r="Q60">
            <v>261.70319999999998</v>
          </cell>
          <cell r="R60">
            <v>280.82735756885558</v>
          </cell>
          <cell r="S60">
            <v>269.21494013907187</v>
          </cell>
          <cell r="T60">
            <v>255.61724575833256</v>
          </cell>
          <cell r="U60">
            <v>276.57614281245475</v>
          </cell>
          <cell r="V60">
            <v>234.59482203732583</v>
          </cell>
          <cell r="W60">
            <v>221.89154760097949</v>
          </cell>
          <cell r="X60">
            <v>212.59523568719894</v>
          </cell>
          <cell r="Y60">
            <v>202.57974518342567</v>
          </cell>
          <cell r="Z60">
            <v>175.6747113606188</v>
          </cell>
          <cell r="AA60">
            <v>157.40709054961278</v>
          </cell>
          <cell r="AB60">
            <v>151.64167150175641</v>
          </cell>
          <cell r="AC60">
            <v>159.22814279126575</v>
          </cell>
          <cell r="AD60">
            <v>165.01876006017173</v>
          </cell>
        </row>
        <row r="61">
          <cell r="A61" t="str">
            <v>Fisheries</v>
          </cell>
          <cell r="C61">
            <v>28.326513402713317</v>
          </cell>
          <cell r="D61">
            <v>30.611109433895123</v>
          </cell>
          <cell r="E61">
            <v>32.601186682721774</v>
          </cell>
          <cell r="F61">
            <v>36.485144889046538</v>
          </cell>
          <cell r="G61">
            <v>38.024549101786107</v>
          </cell>
          <cell r="H61">
            <v>51.126747532214928</v>
          </cell>
          <cell r="I61">
            <v>43.626335874903631</v>
          </cell>
          <cell r="J61">
            <v>38.465338957257245</v>
          </cell>
          <cell r="K61">
            <v>42.509141138077226</v>
          </cell>
          <cell r="L61">
            <v>37.507724643442963</v>
          </cell>
          <cell r="M61">
            <v>36.515057982377471</v>
          </cell>
          <cell r="N61">
            <v>37.136512379508076</v>
          </cell>
          <cell r="O61">
            <v>31.882877115554901</v>
          </cell>
          <cell r="P61">
            <v>45.854786198767442</v>
          </cell>
          <cell r="Q61">
            <v>52.142443646621039</v>
          </cell>
          <cell r="R61">
            <v>46.738012488434123</v>
          </cell>
          <cell r="S61">
            <v>41.748571235766221</v>
          </cell>
          <cell r="T61">
            <v>38.933446529873791</v>
          </cell>
          <cell r="U61">
            <v>33.423099851660041</v>
          </cell>
          <cell r="V61">
            <v>31.251848471583898</v>
          </cell>
          <cell r="W61">
            <v>24.564747688587548</v>
          </cell>
          <cell r="X61">
            <v>20.347148040366381</v>
          </cell>
          <cell r="Y61">
            <v>22.524547269338967</v>
          </cell>
          <cell r="Z61">
            <v>25.063696698470146</v>
          </cell>
          <cell r="AA61">
            <v>23.880739364435087</v>
          </cell>
          <cell r="AB61">
            <v>20.995406926372869</v>
          </cell>
          <cell r="AC61">
            <v>19.279119252439148</v>
          </cell>
          <cell r="AD61">
            <v>22.829506642366386</v>
          </cell>
        </row>
      </sheetData>
      <sheetData sheetId="47">
        <row r="2">
          <cell r="A2" t="str">
            <v>Indigenous Production</v>
          </cell>
          <cell r="C2">
            <v>1876.7374044038397</v>
          </cell>
          <cell r="D2">
            <v>1923.4577038775999</v>
          </cell>
          <cell r="E2">
            <v>1902.3920339952001</v>
          </cell>
          <cell r="F2">
            <v>2161.0296682867202</v>
          </cell>
          <cell r="G2">
            <v>2198.2888004985598</v>
          </cell>
          <cell r="H2">
            <v>2253.4186530715197</v>
          </cell>
          <cell r="I2">
            <v>2172.3020708875201</v>
          </cell>
          <cell r="J2">
            <v>1910.0812975199997</v>
          </cell>
          <cell r="K2">
            <v>1409.74890259632</v>
          </cell>
          <cell r="L2">
            <v>1105.6103777241599</v>
          </cell>
          <cell r="M2">
            <v>960.25443382703997</v>
          </cell>
          <cell r="N2">
            <v>659.95907601359988</v>
          </cell>
          <cell r="O2">
            <v>678.90859371456008</v>
          </cell>
          <cell r="P2">
            <v>544.79838619535997</v>
          </cell>
          <cell r="Q2">
            <v>690.06606015600005</v>
          </cell>
          <cell r="R2">
            <v>487.52856336465322</v>
          </cell>
          <cell r="S2">
            <v>431.8837969256715</v>
          </cell>
          <cell r="T2">
            <v>322.40299055366683</v>
          </cell>
          <cell r="U2">
            <v>368.07061753937609</v>
          </cell>
          <cell r="V2">
            <v>255.05234821118916</v>
          </cell>
          <cell r="W2">
            <v>237.24687660800532</v>
          </cell>
          <cell r="X2">
            <v>197.39318936795212</v>
          </cell>
          <cell r="Y2">
            <v>180.71176854075949</v>
          </cell>
          <cell r="Z2">
            <v>163.54324326958925</v>
          </cell>
          <cell r="AA2">
            <v>131.59762974008089</v>
          </cell>
          <cell r="AB2">
            <v>112.54355351036945</v>
          </cell>
          <cell r="AC2">
            <v>2492.8004790679997</v>
          </cell>
          <cell r="AD2">
            <v>2853.989388843795</v>
          </cell>
          <cell r="AF2">
            <v>2253.4186530715197</v>
          </cell>
        </row>
        <row r="8">
          <cell r="A8" t="str">
            <v>Primary Energy Requirement (excl. non-energy)</v>
          </cell>
          <cell r="C8">
            <v>1446.2437610438396</v>
          </cell>
          <cell r="D8">
            <v>1475.5383946775999</v>
          </cell>
          <cell r="E8">
            <v>1466.1041951952002</v>
          </cell>
          <cell r="F8">
            <v>1749.95368777152</v>
          </cell>
          <cell r="G8">
            <v>1739.09316846144</v>
          </cell>
          <cell r="H8">
            <v>1915.6336229949598</v>
          </cell>
          <cell r="I8">
            <v>2255.36692436352</v>
          </cell>
          <cell r="J8">
            <v>2310.7708057631999</v>
          </cell>
          <cell r="K8">
            <v>2348.0833996593601</v>
          </cell>
          <cell r="L8">
            <v>2593.3814175033604</v>
          </cell>
          <cell r="M8">
            <v>3059.4250346589597</v>
          </cell>
          <cell r="N8">
            <v>3138.7849847956795</v>
          </cell>
          <cell r="O8">
            <v>3333.8690833324799</v>
          </cell>
          <cell r="P8">
            <v>3659.3635263530396</v>
          </cell>
          <cell r="Q8">
            <v>3652.9976872223997</v>
          </cell>
          <cell r="R8">
            <v>3503.2554345766534</v>
          </cell>
          <cell r="S8">
            <v>3968.8471465113107</v>
          </cell>
          <cell r="T8">
            <v>4255.1970234321316</v>
          </cell>
          <cell r="U8">
            <v>4523.5913856049292</v>
          </cell>
          <cell r="V8">
            <v>4295.2748447082722</v>
          </cell>
          <cell r="W8">
            <v>4711.9128231128725</v>
          </cell>
          <cell r="X8">
            <v>4146.983481862896</v>
          </cell>
          <cell r="Y8">
            <v>4040.9392971238017</v>
          </cell>
          <cell r="Z8">
            <v>3862.5600435215815</v>
          </cell>
          <cell r="AA8">
            <v>3731.3032087817996</v>
          </cell>
          <cell r="AB8">
            <v>3769.0771681468505</v>
          </cell>
          <cell r="AC8">
            <v>4251.0435206824723</v>
          </cell>
          <cell r="AD8">
            <v>4315.4605816909971</v>
          </cell>
          <cell r="AE8">
            <v>12.787383516814307</v>
          </cell>
        </row>
        <row r="26">
          <cell r="A26" t="str">
            <v>Own Use and Distribution Losses</v>
          </cell>
          <cell r="C26">
            <v>33.020452079999998</v>
          </cell>
          <cell r="D26">
            <v>33.451247279999997</v>
          </cell>
          <cell r="E26">
            <v>33.47278704</v>
          </cell>
          <cell r="F26">
            <v>23.909133600000001</v>
          </cell>
          <cell r="G26">
            <v>20.742788879999999</v>
          </cell>
          <cell r="H26">
            <v>55.701819359999995</v>
          </cell>
          <cell r="I26">
            <v>60.139009919999992</v>
          </cell>
          <cell r="J26">
            <v>47.258233439999998</v>
          </cell>
          <cell r="K26">
            <v>31.8788448</v>
          </cell>
          <cell r="L26">
            <v>43.337997119999997</v>
          </cell>
          <cell r="M26">
            <v>28.130926559999999</v>
          </cell>
          <cell r="N26">
            <v>46.827438239999999</v>
          </cell>
          <cell r="O26">
            <v>47.279773199999994</v>
          </cell>
          <cell r="P26">
            <v>48.529079279999998</v>
          </cell>
          <cell r="Q26">
            <v>53.160127680000002</v>
          </cell>
          <cell r="R26">
            <v>90.376377504821988</v>
          </cell>
          <cell r="S26">
            <v>86.566719359999993</v>
          </cell>
          <cell r="T26">
            <v>77.501721998969771</v>
          </cell>
          <cell r="U26">
            <v>87.160580600548556</v>
          </cell>
          <cell r="V26">
            <v>82.046312211196764</v>
          </cell>
          <cell r="W26">
            <v>87.259674458039285</v>
          </cell>
          <cell r="X26">
            <v>79.440191016792312</v>
          </cell>
          <cell r="Y26">
            <v>73.357564861246871</v>
          </cell>
          <cell r="Z26">
            <v>76.71469942816789</v>
          </cell>
          <cell r="AA26">
            <v>75.764775838508228</v>
          </cell>
          <cell r="AB26">
            <v>73.372733574849562</v>
          </cell>
          <cell r="AC26">
            <v>51.299387818969365</v>
          </cell>
          <cell r="AD26">
            <v>49.662452430361071</v>
          </cell>
        </row>
        <row r="30">
          <cell r="A30" t="str">
            <v>Total Final Energy Consumption</v>
          </cell>
          <cell r="C30">
            <v>569.61895319999996</v>
          </cell>
          <cell r="D30">
            <v>651.55620023999995</v>
          </cell>
          <cell r="E30">
            <v>668.09873591999997</v>
          </cell>
          <cell r="F30">
            <v>763.82142935999991</v>
          </cell>
          <cell r="G30">
            <v>772.48041288000002</v>
          </cell>
          <cell r="H30">
            <v>797.1865176</v>
          </cell>
          <cell r="I30">
            <v>871.49868960000003</v>
          </cell>
          <cell r="J30">
            <v>872.72645591999992</v>
          </cell>
          <cell r="K30">
            <v>965.7997588799999</v>
          </cell>
          <cell r="L30">
            <v>1037.93641512</v>
          </cell>
          <cell r="M30">
            <v>1202.95251648</v>
          </cell>
          <cell r="N30">
            <v>1236.7268601599999</v>
          </cell>
          <cell r="O30">
            <v>1199.41999584</v>
          </cell>
          <cell r="P30">
            <v>1279.8709994399999</v>
          </cell>
          <cell r="Q30">
            <v>1353.1664947680001</v>
          </cell>
          <cell r="R30">
            <v>1369.0889960569177</v>
          </cell>
          <cell r="S30">
            <v>1469.6228870308823</v>
          </cell>
          <cell r="T30">
            <v>1452.3179025266854</v>
          </cell>
          <cell r="U30">
            <v>1557.8573927395553</v>
          </cell>
          <cell r="V30">
            <v>1458.6167769718511</v>
          </cell>
          <cell r="W30">
            <v>1589.5572544957502</v>
          </cell>
          <cell r="X30">
            <v>1505.7932620113256</v>
          </cell>
          <cell r="Y30">
            <v>1624.6604176878986</v>
          </cell>
          <cell r="Z30">
            <v>1630.3526530879737</v>
          </cell>
          <cell r="AA30">
            <v>1619.2837825570618</v>
          </cell>
          <cell r="AB30">
            <v>1720.469140900557</v>
          </cell>
          <cell r="AC30">
            <v>1793.8356321228594</v>
          </cell>
          <cell r="AD30">
            <v>1823.5182747262638</v>
          </cell>
        </row>
        <row r="31">
          <cell r="A31" t="str">
            <v>Industry*</v>
          </cell>
          <cell r="C31">
            <v>358.37852687999998</v>
          </cell>
          <cell r="D31">
            <v>377.11811807999999</v>
          </cell>
          <cell r="E31">
            <v>348.55639631999998</v>
          </cell>
          <cell r="F31">
            <v>389.46040055999998</v>
          </cell>
          <cell r="G31">
            <v>359.64937271999997</v>
          </cell>
          <cell r="H31">
            <v>368.50221407999999</v>
          </cell>
          <cell r="I31">
            <v>373.04710344</v>
          </cell>
          <cell r="J31">
            <v>380.04752543999996</v>
          </cell>
          <cell r="K31">
            <v>400.85493359999998</v>
          </cell>
          <cell r="L31">
            <v>405.27058439999996</v>
          </cell>
          <cell r="M31">
            <v>471.00993191999999</v>
          </cell>
          <cell r="N31">
            <v>441.34968240000001</v>
          </cell>
          <cell r="O31">
            <v>432.41068199999995</v>
          </cell>
          <cell r="P31">
            <v>437.47252559999998</v>
          </cell>
          <cell r="Q31">
            <v>477.0833103076576</v>
          </cell>
          <cell r="R31">
            <v>461.5546233655204</v>
          </cell>
          <cell r="S31">
            <v>527.48849107924468</v>
          </cell>
          <cell r="T31">
            <v>508.34047650286089</v>
          </cell>
          <cell r="U31">
            <v>504.02479546225618</v>
          </cell>
          <cell r="V31">
            <v>419.95444501875869</v>
          </cell>
          <cell r="W31">
            <v>437.38651903235581</v>
          </cell>
          <cell r="X31">
            <v>566.47190778338597</v>
          </cell>
          <cell r="Y31">
            <v>618.89203076482568</v>
          </cell>
          <cell r="Z31">
            <v>613.79480820147</v>
          </cell>
          <cell r="AA31">
            <v>679.40266736374144</v>
          </cell>
          <cell r="AB31">
            <v>728.97949741653383</v>
          </cell>
          <cell r="AC31">
            <v>754.57534966709579</v>
          </cell>
          <cell r="AD31">
            <v>763.54145963688109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2.2034149433935228</v>
          </cell>
          <cell r="S45">
            <v>1.8486672398968187</v>
          </cell>
          <cell r="T45">
            <v>1.3408808636667622</v>
          </cell>
          <cell r="U45">
            <v>1.2688502227954526</v>
          </cell>
          <cell r="V45">
            <v>1.2905508210490111</v>
          </cell>
          <cell r="W45">
            <v>2.1026507073206266</v>
          </cell>
          <cell r="X45">
            <v>3.6319823049273903</v>
          </cell>
          <cell r="Y45">
            <v>4.1380427370454766</v>
          </cell>
          <cell r="Z45">
            <v>3.4468722633920179</v>
          </cell>
          <cell r="AA45">
            <v>2.8471374437654906</v>
          </cell>
          <cell r="AB45">
            <v>3.9247736304450549</v>
          </cell>
          <cell r="AC45">
            <v>21.286015103956061</v>
          </cell>
          <cell r="AD45">
            <v>20.229079763948164</v>
          </cell>
        </row>
        <row r="56">
          <cell r="A56" t="str">
            <v>Residential</v>
          </cell>
          <cell r="C56">
            <v>117.26245343999999</v>
          </cell>
          <cell r="D56">
            <v>160.94508671999998</v>
          </cell>
          <cell r="E56">
            <v>186.81433847999998</v>
          </cell>
          <cell r="F56">
            <v>216.73306511999999</v>
          </cell>
          <cell r="G56">
            <v>238.53130224</v>
          </cell>
          <cell r="H56">
            <v>251.62747632</v>
          </cell>
          <cell r="I56">
            <v>302.71978703999997</v>
          </cell>
          <cell r="J56">
            <v>285.83261519999996</v>
          </cell>
          <cell r="K56">
            <v>338.56194767999995</v>
          </cell>
          <cell r="L56">
            <v>386.83254983999996</v>
          </cell>
          <cell r="M56">
            <v>438.65721239999999</v>
          </cell>
          <cell r="N56">
            <v>481.77981192000004</v>
          </cell>
          <cell r="O56">
            <v>475.53328152</v>
          </cell>
          <cell r="P56">
            <v>538.94633496000006</v>
          </cell>
          <cell r="Q56">
            <v>601.13162208000006</v>
          </cell>
          <cell r="R56">
            <v>606.79657896000003</v>
          </cell>
          <cell r="S56">
            <v>632.08425720000002</v>
          </cell>
          <cell r="T56">
            <v>592.92497351999998</v>
          </cell>
          <cell r="U56">
            <v>668.83108775999995</v>
          </cell>
          <cell r="V56">
            <v>624.70667400239995</v>
          </cell>
          <cell r="W56">
            <v>709.72863007199987</v>
          </cell>
          <cell r="X56">
            <v>569.27431704000003</v>
          </cell>
          <cell r="Y56">
            <v>600.49404518400002</v>
          </cell>
          <cell r="Z56">
            <v>606.21500544000003</v>
          </cell>
          <cell r="AA56">
            <v>535.67527838175965</v>
          </cell>
          <cell r="AB56">
            <v>555.11316242845055</v>
          </cell>
          <cell r="AC56">
            <v>562.98977892358505</v>
          </cell>
          <cell r="AD56">
            <v>555.49767086870213</v>
          </cell>
        </row>
        <row r="57">
          <cell r="A57" t="str">
            <v>Commercial/Public Services</v>
          </cell>
          <cell r="C57">
            <v>93.977972879999996</v>
          </cell>
          <cell r="D57">
            <v>113.49299544</v>
          </cell>
          <cell r="E57">
            <v>132.72800112000002</v>
          </cell>
          <cell r="F57">
            <v>157.62796367999999</v>
          </cell>
          <cell r="G57">
            <v>174.29973791999998</v>
          </cell>
          <cell r="H57">
            <v>177.05682720000001</v>
          </cell>
          <cell r="I57">
            <v>195.73179912000001</v>
          </cell>
          <cell r="J57">
            <v>206.84631528</v>
          </cell>
          <cell r="K57">
            <v>226.3828776</v>
          </cell>
          <cell r="L57">
            <v>245.83328088000002</v>
          </cell>
          <cell r="M57">
            <v>293.28537216000001</v>
          </cell>
          <cell r="N57">
            <v>313.59736583999995</v>
          </cell>
          <cell r="O57">
            <v>291.47603232</v>
          </cell>
          <cell r="P57">
            <v>303.45213887999995</v>
          </cell>
          <cell r="Q57">
            <v>274.95156238034241</v>
          </cell>
          <cell r="R57">
            <v>298.53437878800372</v>
          </cell>
          <cell r="S57">
            <v>308.20147151174081</v>
          </cell>
          <cell r="T57">
            <v>349.71157164015773</v>
          </cell>
          <cell r="U57">
            <v>383.73265929450372</v>
          </cell>
          <cell r="V57">
            <v>412.66510712964356</v>
          </cell>
          <cell r="W57">
            <v>440.33945468407387</v>
          </cell>
          <cell r="X57">
            <v>366.41505488301209</v>
          </cell>
          <cell r="Y57">
            <v>401.13629900202756</v>
          </cell>
          <cell r="Z57">
            <v>406.89596718311168</v>
          </cell>
          <cell r="AA57">
            <v>401.35869936779528</v>
          </cell>
          <cell r="AB57">
            <v>432.45170742512761</v>
          </cell>
          <cell r="AC57">
            <v>454.98448842822245</v>
          </cell>
          <cell r="AD57">
            <v>484.25006445673273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48">
        <row r="2">
          <cell r="A2" t="str">
            <v>Indigenous Production</v>
          </cell>
          <cell r="C2">
            <v>167.7602</v>
          </cell>
          <cell r="D2">
            <v>167.802627697378</v>
          </cell>
          <cell r="E2">
            <v>162.48672000000002</v>
          </cell>
          <cell r="F2">
            <v>160.59407999999999</v>
          </cell>
          <cell r="G2">
            <v>174.16413092756795</v>
          </cell>
          <cell r="H2">
            <v>154.64348927091478</v>
          </cell>
          <cell r="I2">
            <v>168.56703819009985</v>
          </cell>
          <cell r="J2">
            <v>180.74292080111704</v>
          </cell>
          <cell r="K2">
            <v>231.39020696097896</v>
          </cell>
          <cell r="L2">
            <v>221.76572044351266</v>
          </cell>
          <cell r="M2">
            <v>235.06919201685432</v>
          </cell>
          <cell r="N2">
            <v>233.85694614241467</v>
          </cell>
          <cell r="O2">
            <v>261.34315091333417</v>
          </cell>
          <cell r="P2">
            <v>236.27944704998259</v>
          </cell>
          <cell r="Q2">
            <v>284.14429887559049</v>
          </cell>
          <cell r="R2">
            <v>370.39006202829609</v>
          </cell>
          <cell r="S2">
            <v>428.25981703755389</v>
          </cell>
          <cell r="T2">
            <v>469.19175503087621</v>
          </cell>
          <cell r="U2">
            <v>544.06346170946574</v>
          </cell>
          <cell r="V2">
            <v>618.04132613946388</v>
          </cell>
          <cell r="W2">
            <v>597.39969665497881</v>
          </cell>
          <cell r="X2">
            <v>738.3947148069966</v>
          </cell>
          <cell r="Y2">
            <v>745.64715284890144</v>
          </cell>
          <cell r="Z2">
            <v>776.59816943831299</v>
          </cell>
          <cell r="AA2">
            <v>874.75278871804994</v>
          </cell>
          <cell r="AB2">
            <v>1011.866840800723</v>
          </cell>
          <cell r="AC2">
            <v>1003.5956370769188</v>
          </cell>
          <cell r="AD2">
            <v>1185.197160078656</v>
          </cell>
        </row>
        <row r="8">
          <cell r="A8" t="str">
            <v>Primary Energy Requirement (excl. non-energy)</v>
          </cell>
          <cell r="C8">
            <v>167.7602</v>
          </cell>
          <cell r="D8">
            <v>167.802627697378</v>
          </cell>
          <cell r="E8">
            <v>162.48672000000002</v>
          </cell>
          <cell r="F8">
            <v>160.59407999999999</v>
          </cell>
          <cell r="G8">
            <v>174.16413092756795</v>
          </cell>
          <cell r="H8">
            <v>154.64348927091478</v>
          </cell>
          <cell r="I8">
            <v>168.56703819009985</v>
          </cell>
          <cell r="J8">
            <v>180.74292080111704</v>
          </cell>
          <cell r="K8">
            <v>231.39020696097896</v>
          </cell>
          <cell r="L8">
            <v>221.76572044351266</v>
          </cell>
          <cell r="M8">
            <v>235.06919201685432</v>
          </cell>
          <cell r="N8">
            <v>233.85694614241467</v>
          </cell>
          <cell r="O8">
            <v>261.34315091333417</v>
          </cell>
          <cell r="P8">
            <v>236.27944704998259</v>
          </cell>
          <cell r="Q8">
            <v>284.14429887559049</v>
          </cell>
          <cell r="R8">
            <v>370.39198582020009</v>
          </cell>
          <cell r="S8">
            <v>430.25624011438589</v>
          </cell>
          <cell r="T8">
            <v>487.74936514708418</v>
          </cell>
          <cell r="U8">
            <v>588.26391676120977</v>
          </cell>
          <cell r="V8">
            <v>677.40339283755986</v>
          </cell>
          <cell r="W8">
            <v>678.39013614321618</v>
          </cell>
          <cell r="X8">
            <v>826.95198640568231</v>
          </cell>
          <cell r="Y8">
            <v>823.14891920716218</v>
          </cell>
          <cell r="Z8">
            <v>889.20827163668844</v>
          </cell>
          <cell r="AA8">
            <v>1004.8468582121659</v>
          </cell>
          <cell r="AB8">
            <v>1136.7108952726749</v>
          </cell>
          <cell r="AC8">
            <v>1133.6021054106707</v>
          </cell>
          <cell r="AD8">
            <v>1347.3926659792337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107.81819999999999</v>
          </cell>
          <cell r="D30">
            <v>103.64662769737798</v>
          </cell>
          <cell r="E30">
            <v>91.794719999999984</v>
          </cell>
          <cell r="F30">
            <v>93.514079999999993</v>
          </cell>
          <cell r="G30">
            <v>93.410130927567963</v>
          </cell>
          <cell r="H30">
            <v>91.949489270914768</v>
          </cell>
          <cell r="I30">
            <v>98.274198190099824</v>
          </cell>
          <cell r="J30">
            <v>96.284720801117032</v>
          </cell>
          <cell r="K30">
            <v>117.08968696097894</v>
          </cell>
          <cell r="L30">
            <v>109.84528044351266</v>
          </cell>
          <cell r="M30">
            <v>117.64975201685429</v>
          </cell>
          <cell r="N30">
            <v>129.87754614241467</v>
          </cell>
          <cell r="O30">
            <v>130.17647091333419</v>
          </cell>
          <cell r="P30">
            <v>127.30044704998258</v>
          </cell>
          <cell r="Q30">
            <v>148.82297887559048</v>
          </cell>
          <cell r="R30">
            <v>188.26864196027896</v>
          </cell>
          <cell r="S30">
            <v>196.7290204908401</v>
          </cell>
          <cell r="T30">
            <v>218.12645147536739</v>
          </cell>
          <cell r="U30">
            <v>246.74487436127717</v>
          </cell>
          <cell r="V30">
            <v>282.221711633121</v>
          </cell>
          <cell r="W30">
            <v>310.8204166314477</v>
          </cell>
          <cell r="X30">
            <v>308.77087940651307</v>
          </cell>
          <cell r="Y30">
            <v>299.40316215098511</v>
          </cell>
          <cell r="Z30">
            <v>332.47492592617175</v>
          </cell>
          <cell r="AA30">
            <v>381.04659978977077</v>
          </cell>
          <cell r="AB30">
            <v>401.19802856556811</v>
          </cell>
          <cell r="AC30">
            <v>402.39245909639624</v>
          </cell>
          <cell r="AD30">
            <v>472.49999550554708</v>
          </cell>
        </row>
        <row r="31">
          <cell r="A31" t="str">
            <v>Industry*</v>
          </cell>
          <cell r="C31">
            <v>63.043199999999999</v>
          </cell>
          <cell r="D31">
            <v>63.616320000000002</v>
          </cell>
          <cell r="E31">
            <v>59.341799999999992</v>
          </cell>
          <cell r="F31">
            <v>60.177599999999991</v>
          </cell>
          <cell r="G31">
            <v>61.753679999999996</v>
          </cell>
          <cell r="H31">
            <v>62.111879999999999</v>
          </cell>
          <cell r="I31">
            <v>71.28179999999999</v>
          </cell>
          <cell r="J31">
            <v>71.902679999999989</v>
          </cell>
          <cell r="K31">
            <v>91.86636</v>
          </cell>
          <cell r="L31">
            <v>91.818600000000004</v>
          </cell>
          <cell r="M31">
            <v>100.29599999999999</v>
          </cell>
          <cell r="N31">
            <v>113.28671999999999</v>
          </cell>
          <cell r="O31">
            <v>113.28671999999999</v>
          </cell>
          <cell r="P31">
            <v>108.05699999999999</v>
          </cell>
          <cell r="Q31">
            <v>128.80871999999999</v>
          </cell>
          <cell r="R31">
            <v>163.379765155</v>
          </cell>
          <cell r="S31">
            <v>163.91161066768402</v>
          </cell>
          <cell r="T31">
            <v>152.56414774216739</v>
          </cell>
          <cell r="U31">
            <v>139.18793126715732</v>
          </cell>
          <cell r="V31">
            <v>140.00302302041331</v>
          </cell>
          <cell r="W31">
            <v>152.45870627493935</v>
          </cell>
          <cell r="X31">
            <v>142.17048677978948</v>
          </cell>
          <cell r="Y31">
            <v>134.95924427888613</v>
          </cell>
          <cell r="Z31">
            <v>140.65254601712977</v>
          </cell>
          <cell r="AA31">
            <v>171.18194112568176</v>
          </cell>
          <cell r="AB31">
            <v>178.53391631543576</v>
          </cell>
          <cell r="AC31">
            <v>174.10784268707715</v>
          </cell>
          <cell r="AD31">
            <v>200.75668490498811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1.0981753103040002</v>
          </cell>
          <cell r="S45">
            <v>2.6620603483199998</v>
          </cell>
          <cell r="T45">
            <v>21.541990353791999</v>
          </cell>
          <cell r="U45">
            <v>55.568151655089608</v>
          </cell>
          <cell r="V45">
            <v>77.415600677752309</v>
          </cell>
          <cell r="W45">
            <v>92.593773226751992</v>
          </cell>
          <cell r="X45">
            <v>97.793523583787035</v>
          </cell>
          <cell r="Y45">
            <v>84.866967208896014</v>
          </cell>
          <cell r="Z45">
            <v>102.244545186048</v>
          </cell>
          <cell r="AA45">
            <v>116.18072382719998</v>
          </cell>
          <cell r="AB45">
            <v>128.13245662521601</v>
          </cell>
          <cell r="AC45">
            <v>118.481652466128</v>
          </cell>
          <cell r="AD45">
            <v>160.64107568404799</v>
          </cell>
        </row>
        <row r="56">
          <cell r="A56" t="str">
            <v>Residential</v>
          </cell>
          <cell r="C56">
            <v>44.727239999999995</v>
          </cell>
          <cell r="D56">
            <v>39.982547697377981</v>
          </cell>
          <cell r="E56">
            <v>32.405159999999995</v>
          </cell>
          <cell r="F56">
            <v>33.288719999999998</v>
          </cell>
          <cell r="G56">
            <v>31.608690927567967</v>
          </cell>
          <cell r="H56">
            <v>29.789849270914775</v>
          </cell>
          <cell r="I56">
            <v>26.944638190099841</v>
          </cell>
          <cell r="J56">
            <v>24.334280801117046</v>
          </cell>
          <cell r="K56">
            <v>25.175566960978944</v>
          </cell>
          <cell r="L56">
            <v>17.978920443512663</v>
          </cell>
          <cell r="M56">
            <v>17.305992016854312</v>
          </cell>
          <cell r="N56">
            <v>16.543066142414673</v>
          </cell>
          <cell r="O56">
            <v>16.833031498875759</v>
          </cell>
          <cell r="P56">
            <v>16.638058787102047</v>
          </cell>
          <cell r="Q56">
            <v>17.313270349829406</v>
          </cell>
          <cell r="R56">
            <v>19.761274170011152</v>
          </cell>
          <cell r="S56">
            <v>22.306157796998395</v>
          </cell>
          <cell r="T56">
            <v>31.391570625766583</v>
          </cell>
          <cell r="U56">
            <v>32.32691857986795</v>
          </cell>
          <cell r="V56">
            <v>41.393727861409118</v>
          </cell>
          <cell r="W56">
            <v>44.395581019336049</v>
          </cell>
          <cell r="X56">
            <v>42.422472858410671</v>
          </cell>
          <cell r="Y56">
            <v>49.54434228784563</v>
          </cell>
          <cell r="Z56">
            <v>52.386474054893426</v>
          </cell>
          <cell r="AA56">
            <v>52.028194296140427</v>
          </cell>
          <cell r="AB56">
            <v>62.046998970080068</v>
          </cell>
          <cell r="AC56">
            <v>65.677520451369375</v>
          </cell>
          <cell r="AD56">
            <v>64.963251052233176</v>
          </cell>
        </row>
        <row r="57">
          <cell r="A57" t="str">
            <v>Commercial/Public Services</v>
          </cell>
          <cell r="C57">
            <v>4.7759999999999997E-2</v>
          </cell>
          <cell r="D57">
            <v>4.7759999999999997E-2</v>
          </cell>
          <cell r="E57">
            <v>4.7759999999999997E-2</v>
          </cell>
          <cell r="F57">
            <v>4.7759999999999997E-2</v>
          </cell>
          <cell r="G57">
            <v>4.7759999999999997E-2</v>
          </cell>
          <cell r="H57">
            <v>4.7759999999999997E-2</v>
          </cell>
          <cell r="I57">
            <v>4.7759999999999997E-2</v>
          </cell>
          <cell r="J57">
            <v>4.7759999999999997E-2</v>
          </cell>
          <cell r="K57">
            <v>4.7759999999999997E-2</v>
          </cell>
          <cell r="L57">
            <v>4.7759999999999997E-2</v>
          </cell>
          <cell r="M57">
            <v>4.7759999999999997E-2</v>
          </cell>
          <cell r="N57">
            <v>4.7759999999999997E-2</v>
          </cell>
          <cell r="O57">
            <v>5.6719414458430026E-2</v>
          </cell>
          <cell r="P57">
            <v>2.6053882628805458</v>
          </cell>
          <cell r="Q57">
            <v>2.7009885257610922</v>
          </cell>
          <cell r="R57">
            <v>4.0294273249638231</v>
          </cell>
          <cell r="S57">
            <v>7.8491916778376716</v>
          </cell>
          <cell r="T57">
            <v>12.628742753641429</v>
          </cell>
          <cell r="U57">
            <v>19.661872859162287</v>
          </cell>
          <cell r="V57">
            <v>23.409360073546303</v>
          </cell>
          <cell r="W57">
            <v>21.372356110420323</v>
          </cell>
          <cell r="X57">
            <v>26.384396184525869</v>
          </cell>
          <cell r="Y57">
            <v>30.032608375357384</v>
          </cell>
          <cell r="Z57">
            <v>37.191360668100543</v>
          </cell>
          <cell r="AA57">
            <v>41.655740540748553</v>
          </cell>
          <cell r="AB57">
            <v>32.484656654836328</v>
          </cell>
          <cell r="AC57">
            <v>44.125443491821734</v>
          </cell>
          <cell r="AD57">
            <v>46.138983864277762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73">
          <cell r="A73" t="str">
            <v>Primary Energy Requirement (excl. non-energy)</v>
          </cell>
          <cell r="C73">
            <v>59.941999999999993</v>
          </cell>
          <cell r="D73">
            <v>64.155999999999992</v>
          </cell>
          <cell r="E73">
            <v>70.262</v>
          </cell>
          <cell r="F73">
            <v>65.789999999999992</v>
          </cell>
          <cell r="G73">
            <v>79.11999999999999</v>
          </cell>
          <cell r="H73">
            <v>61.317999999999998</v>
          </cell>
          <cell r="I73">
            <v>62.091999999999992</v>
          </cell>
          <cell r="J73">
            <v>58.307999999999993</v>
          </cell>
          <cell r="K73">
            <v>78.775999999999996</v>
          </cell>
          <cell r="L73">
            <v>72.841999999999999</v>
          </cell>
          <cell r="M73">
            <v>72.841999999999999</v>
          </cell>
          <cell r="N73">
            <v>51.255999999999993</v>
          </cell>
          <cell r="O73">
            <v>78.431999999999988</v>
          </cell>
          <cell r="P73">
            <v>51.427999999999997</v>
          </cell>
          <cell r="Q73">
            <v>54.179999999999993</v>
          </cell>
          <cell r="R73">
            <v>54.288359999999997</v>
          </cell>
          <cell r="S73">
            <v>62.287476096051357</v>
          </cell>
          <cell r="T73">
            <v>57.325498036572782</v>
          </cell>
          <cell r="U73">
            <v>83.275793096818404</v>
          </cell>
          <cell r="V73">
            <v>77.549156461026783</v>
          </cell>
          <cell r="W73">
            <v>51.533877868171984</v>
          </cell>
          <cell r="X73">
            <v>60.775084116803981</v>
          </cell>
          <cell r="Y73">
            <v>69.001988581977614</v>
          </cell>
          <cell r="Z73">
            <v>51.556772735281996</v>
          </cell>
          <cell r="AA73">
            <v>60.944232425259983</v>
          </cell>
          <cell r="AB73">
            <v>69.358155996860006</v>
          </cell>
          <cell r="AC73">
            <v>58.568191835904003</v>
          </cell>
          <cell r="AD73">
            <v>59.477849641143983</v>
          </cell>
        </row>
        <row r="82">
          <cell r="A82" t="str">
            <v>Combined Heat and Power Plants - Electricity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95">
          <cell r="A95" t="str">
            <v>Total Final Energy Consumption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138">
          <cell r="A138" t="str">
            <v>Primary Energy Requirement (excl. non-energy)</v>
          </cell>
          <cell r="C138">
            <v>0</v>
          </cell>
          <cell r="D138">
            <v>0</v>
          </cell>
          <cell r="E138">
            <v>0.42999999999999994</v>
          </cell>
          <cell r="F138">
            <v>1.2899999999999998</v>
          </cell>
          <cell r="G138">
            <v>1.6339999999999999</v>
          </cell>
          <cell r="H138">
            <v>1.3759999999999999</v>
          </cell>
          <cell r="I138">
            <v>1.204</v>
          </cell>
          <cell r="J138">
            <v>4.3</v>
          </cell>
          <cell r="K138">
            <v>14.533999999999999</v>
          </cell>
          <cell r="L138">
            <v>16.081999999999997</v>
          </cell>
          <cell r="M138">
            <v>20.983999999999998</v>
          </cell>
          <cell r="N138">
            <v>28.723999999999997</v>
          </cell>
          <cell r="O138">
            <v>33.367999999999995</v>
          </cell>
          <cell r="P138">
            <v>39.043999999999997</v>
          </cell>
          <cell r="Q138">
            <v>56.33</v>
          </cell>
          <cell r="R138">
            <v>95.624259999999992</v>
          </cell>
          <cell r="S138">
            <v>139.49554319999999</v>
          </cell>
          <cell r="T138">
            <v>168.41986729999999</v>
          </cell>
          <cell r="U138">
            <v>207.26111933300004</v>
          </cell>
          <cell r="V138">
            <v>254.14868573599998</v>
          </cell>
          <cell r="W138">
            <v>242.06067786999998</v>
          </cell>
          <cell r="X138">
            <v>376.70706443220001</v>
          </cell>
          <cell r="Y138">
            <v>344.90112829599997</v>
          </cell>
          <cell r="Z138">
            <v>390.57024527999988</v>
          </cell>
          <cell r="AA138">
            <v>442.04525606199996</v>
          </cell>
          <cell r="AB138">
            <v>565.277794202</v>
          </cell>
          <cell r="AC138">
            <v>528.77171480189998</v>
          </cell>
          <cell r="AD138">
            <v>640.2478013059</v>
          </cell>
        </row>
        <row r="147">
          <cell r="A147" t="str">
            <v>Combined Heat and Power Plants - Electricity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60">
          <cell r="A160" t="str">
            <v>Total Final Energy Consumption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212">
          <cell r="A212" t="str">
            <v>Combined Heat and Power Plants - Electricity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0.68799999999999994</v>
          </cell>
          <cell r="R212">
            <v>0.67871199999999998</v>
          </cell>
          <cell r="S212">
            <v>0.67871199999999998</v>
          </cell>
          <cell r="T212">
            <v>1.153432</v>
          </cell>
          <cell r="U212">
            <v>1.4077339999999998</v>
          </cell>
          <cell r="V212">
            <v>1.4921859999999998</v>
          </cell>
          <cell r="W212">
            <v>1.6245399999999999</v>
          </cell>
          <cell r="X212">
            <v>1.3893325799999998</v>
          </cell>
          <cell r="Y212">
            <v>1.9045307159999998</v>
          </cell>
          <cell r="Z212">
            <v>1.3282049839999999</v>
          </cell>
          <cell r="AA212">
            <v>1.250507252</v>
          </cell>
          <cell r="AB212">
            <v>1.1660413199999999</v>
          </cell>
          <cell r="AC212">
            <v>1.3798699999999999</v>
          </cell>
          <cell r="AD212">
            <v>1.3622399999999999</v>
          </cell>
        </row>
        <row r="225">
          <cell r="A225" t="str">
            <v>Total Final Energy Consumption</v>
          </cell>
          <cell r="C225">
            <v>105.45408</v>
          </cell>
          <cell r="D225">
            <v>100.63774769737799</v>
          </cell>
          <cell r="E225">
            <v>88.857479999999981</v>
          </cell>
          <cell r="F225">
            <v>89.741039999999998</v>
          </cell>
          <cell r="G225">
            <v>90.78333092756796</v>
          </cell>
          <cell r="H225">
            <v>88.964489270914768</v>
          </cell>
          <cell r="I225">
            <v>94.525038190099835</v>
          </cell>
          <cell r="J225">
            <v>91.938560801117035</v>
          </cell>
          <cell r="K225">
            <v>112.43308696097894</v>
          </cell>
          <cell r="L225">
            <v>105.23644044351266</v>
          </cell>
          <cell r="M225">
            <v>113.1841920168543</v>
          </cell>
          <cell r="N225">
            <v>125.41198614241466</v>
          </cell>
          <cell r="O225">
            <v>125.26780449771884</v>
          </cell>
          <cell r="P225">
            <v>118.97535997066063</v>
          </cell>
          <cell r="Q225">
            <v>138.76592248301441</v>
          </cell>
          <cell r="R225">
            <v>175.55147967925015</v>
          </cell>
          <cell r="S225">
            <v>180.55249015249842</v>
          </cell>
          <cell r="T225">
            <v>180.13431495144519</v>
          </cell>
          <cell r="U225">
            <v>169.49109354421907</v>
          </cell>
          <cell r="V225">
            <v>177.07757434097857</v>
          </cell>
          <cell r="W225">
            <v>186.65194769007695</v>
          </cell>
          <cell r="X225">
            <v>175.19245358971872</v>
          </cell>
          <cell r="Y225">
            <v>176.80676513972591</v>
          </cell>
          <cell r="Z225">
            <v>191.49516313972984</v>
          </cell>
          <cell r="AA225">
            <v>221.67529275414302</v>
          </cell>
          <cell r="AB225">
            <v>224.22198526739436</v>
          </cell>
          <cell r="AC225">
            <v>228.3594493373152</v>
          </cell>
          <cell r="AD225">
            <v>246.50291835966368</v>
          </cell>
        </row>
        <row r="277">
          <cell r="A277" t="str">
            <v>Combined Heat and Power Plants - Electricity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90">
          <cell r="A290" t="str">
            <v>Total Final Energy Consumption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342">
          <cell r="A342" t="str">
            <v>Combined Heat and Power Plants - Electricity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1.3759999999999999</v>
          </cell>
          <cell r="Q342">
            <v>1.3759999999999999</v>
          </cell>
          <cell r="R342">
            <v>1.3759999999999999</v>
          </cell>
          <cell r="S342">
            <v>1.0444442</v>
          </cell>
          <cell r="T342">
            <v>1.4553270019999998</v>
          </cell>
          <cell r="U342">
            <v>1.4427028040000001</v>
          </cell>
          <cell r="V342">
            <v>1.4993657959999998</v>
          </cell>
          <cell r="W342">
            <v>1.9281662494421052</v>
          </cell>
          <cell r="X342">
            <v>1.8403765928639995</v>
          </cell>
          <cell r="Y342">
            <v>2.106577288629</v>
          </cell>
          <cell r="Z342">
            <v>2.4702702263999994</v>
          </cell>
          <cell r="AA342">
            <v>3.1134570841000002</v>
          </cell>
          <cell r="AB342">
            <v>2.5466437586696009</v>
          </cell>
          <cell r="AC342">
            <v>3.7989971013999995</v>
          </cell>
          <cell r="AD342">
            <v>3.6662213298799999</v>
          </cell>
        </row>
        <row r="355">
          <cell r="A355" t="str">
            <v>Total Final Energy Consumption</v>
          </cell>
          <cell r="C355">
            <v>2.2685999999999997</v>
          </cell>
          <cell r="D355">
            <v>2.84172</v>
          </cell>
          <cell r="E355">
            <v>2.7939599999999998</v>
          </cell>
          <cell r="F355">
            <v>3.6297599999999997</v>
          </cell>
          <cell r="G355">
            <v>2.4835199999999999</v>
          </cell>
          <cell r="H355">
            <v>2.84172</v>
          </cell>
          <cell r="I355">
            <v>3.60588</v>
          </cell>
          <cell r="J355">
            <v>4.2028799999999995</v>
          </cell>
          <cell r="K355">
            <v>4.4894400000000001</v>
          </cell>
          <cell r="L355">
            <v>4.4416799999999999</v>
          </cell>
          <cell r="M355">
            <v>4.2984</v>
          </cell>
          <cell r="N355">
            <v>4.2984</v>
          </cell>
          <cell r="O355">
            <v>4.2984</v>
          </cell>
          <cell r="P355">
            <v>6.8535599999999999</v>
          </cell>
          <cell r="Q355">
            <v>7.4744399999999995</v>
          </cell>
          <cell r="R355">
            <v>6.9201254999999993</v>
          </cell>
          <cell r="S355">
            <v>6.1098360850294817</v>
          </cell>
          <cell r="T355">
            <v>5.1844809950484425</v>
          </cell>
          <cell r="U355">
            <v>5.1004240002256456</v>
          </cell>
          <cell r="V355">
            <v>7.8630457232826085</v>
          </cell>
          <cell r="W355">
            <v>8.3752869973694111</v>
          </cell>
          <cell r="X355">
            <v>9.4526991099902133</v>
          </cell>
          <cell r="Y355">
            <v>8.7742230740163478</v>
          </cell>
          <cell r="Z355">
            <v>7.0895308425345878</v>
          </cell>
          <cell r="AA355">
            <v>8.1488192903878911</v>
          </cell>
          <cell r="AB355">
            <v>8.8395730230250518</v>
          </cell>
          <cell r="AC355">
            <v>9.3048904005479187</v>
          </cell>
          <cell r="AD355">
            <v>9.7396185228428269</v>
          </cell>
        </row>
        <row r="407">
          <cell r="A407" t="str">
            <v>Combined Heat and Power Plants - Electricity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20">
          <cell r="A420" t="str">
            <v>Total Final Energy Consumption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1.0981753103040002</v>
          </cell>
          <cell r="S420">
            <v>2.6620603483199998</v>
          </cell>
          <cell r="T420">
            <v>21.541990353791999</v>
          </cell>
          <cell r="U420">
            <v>55.568151655089608</v>
          </cell>
          <cell r="V420">
            <v>77.415600677752309</v>
          </cell>
          <cell r="W420">
            <v>92.593773226751992</v>
          </cell>
          <cell r="X420">
            <v>97.793523583787035</v>
          </cell>
          <cell r="Y420">
            <v>84.866967208896014</v>
          </cell>
          <cell r="Z420">
            <v>102.244545186048</v>
          </cell>
          <cell r="AA420">
            <v>116.18072382719998</v>
          </cell>
          <cell r="AB420">
            <v>128.13245662521601</v>
          </cell>
          <cell r="AC420">
            <v>118.481652466128</v>
          </cell>
          <cell r="AD420">
            <v>160.64107568404799</v>
          </cell>
        </row>
        <row r="472">
          <cell r="A472" t="str">
            <v>Combined Heat and Power Plants - Electricity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85">
          <cell r="A485" t="str">
            <v>Total Final Energy Consumption</v>
          </cell>
          <cell r="C485">
            <v>4.7759999999999997E-2</v>
          </cell>
          <cell r="D485">
            <v>0.11939999999999999</v>
          </cell>
          <cell r="E485">
            <v>9.5519999999999994E-2</v>
          </cell>
          <cell r="F485">
            <v>9.5519999999999994E-2</v>
          </cell>
          <cell r="G485">
            <v>9.5519999999999994E-2</v>
          </cell>
          <cell r="H485">
            <v>9.5519999999999994E-2</v>
          </cell>
          <cell r="I485">
            <v>9.5519999999999994E-2</v>
          </cell>
          <cell r="J485">
            <v>9.5519999999999994E-2</v>
          </cell>
          <cell r="K485">
            <v>0.11939999999999999</v>
          </cell>
          <cell r="L485">
            <v>0.11939999999999999</v>
          </cell>
          <cell r="M485">
            <v>0.11939999999999999</v>
          </cell>
          <cell r="N485">
            <v>0.11939999999999999</v>
          </cell>
          <cell r="O485">
            <v>0.16715999999999998</v>
          </cell>
          <cell r="P485">
            <v>0.21492</v>
          </cell>
          <cell r="Q485">
            <v>0.28655999999999998</v>
          </cell>
          <cell r="R485">
            <v>0.46083361319999994</v>
          </cell>
          <cell r="S485">
            <v>0.65035490128934403</v>
          </cell>
          <cell r="T485">
            <v>1.4249856413053441</v>
          </cell>
          <cell r="U485">
            <v>3.2444861662287354</v>
          </cell>
          <cell r="V485">
            <v>5.3943804868063161</v>
          </cell>
          <cell r="W485">
            <v>7.4983988613520092</v>
          </cell>
          <cell r="X485">
            <v>9.0752604660430283</v>
          </cell>
          <cell r="Y485">
            <v>10.202722513494988</v>
          </cell>
          <cell r="Z485">
            <v>11.278273490844281</v>
          </cell>
          <cell r="AA485">
            <v>12.19492822506346</v>
          </cell>
          <cell r="AB485">
            <v>12.997802932837127</v>
          </cell>
          <cell r="AC485">
            <v>13.944568035938902</v>
          </cell>
          <cell r="AD485">
            <v>14.311605438887041</v>
          </cell>
        </row>
        <row r="537">
          <cell r="A537" t="str">
            <v>Combined Heat and Power Plants - Electricity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50">
          <cell r="A550" t="str">
            <v>Total Final Energy Consumption</v>
          </cell>
          <cell r="C550">
            <v>4.7759999999999997E-2</v>
          </cell>
          <cell r="D550">
            <v>4.7759999999999997E-2</v>
          </cell>
          <cell r="E550">
            <v>4.7759999999999997E-2</v>
          </cell>
          <cell r="F550">
            <v>4.7759999999999997E-2</v>
          </cell>
          <cell r="G550">
            <v>4.7759999999999997E-2</v>
          </cell>
          <cell r="H550">
            <v>4.7759999999999997E-2</v>
          </cell>
          <cell r="I550">
            <v>4.7759999999999997E-2</v>
          </cell>
          <cell r="J550">
            <v>4.7759999999999997E-2</v>
          </cell>
          <cell r="K550">
            <v>4.7759999999999997E-2</v>
          </cell>
          <cell r="L550">
            <v>4.7759999999999997E-2</v>
          </cell>
          <cell r="M550">
            <v>4.7759999999999997E-2</v>
          </cell>
          <cell r="N550">
            <v>4.7759999999999997E-2</v>
          </cell>
          <cell r="O550">
            <v>0.44310641561533515</v>
          </cell>
          <cell r="P550">
            <v>1.2566070793219495</v>
          </cell>
          <cell r="Q550">
            <v>2.2960563925760793</v>
          </cell>
          <cell r="R550">
            <v>4.2380278575248163</v>
          </cell>
          <cell r="S550">
            <v>6.7542790037028393</v>
          </cell>
          <cell r="T550">
            <v>9.840679533776445</v>
          </cell>
          <cell r="U550">
            <v>13.340718995514106</v>
          </cell>
          <cell r="V550">
            <v>14.471110404301246</v>
          </cell>
          <cell r="W550">
            <v>15.701009855897393</v>
          </cell>
          <cell r="X550">
            <v>17.256942656974093</v>
          </cell>
          <cell r="Y550">
            <v>18.752484214851908</v>
          </cell>
          <cell r="Z550">
            <v>20.367413267015046</v>
          </cell>
          <cell r="AA550">
            <v>22.846835692976406</v>
          </cell>
          <cell r="AB550">
            <v>27.006210717095598</v>
          </cell>
          <cell r="AC550">
            <v>32.30189885646621</v>
          </cell>
          <cell r="AD550">
            <v>41.304777500105502</v>
          </cell>
        </row>
      </sheetData>
      <sheetData sheetId="49">
        <row r="2">
          <cell r="A2" t="str">
            <v>Indigenous Production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12.909895763940002</v>
          </cell>
          <cell r="W2">
            <v>8.5507786244735993</v>
          </cell>
          <cell r="X2">
            <v>14.180185863013453</v>
          </cell>
          <cell r="Y2">
            <v>45.712976097023905</v>
          </cell>
          <cell r="Z2">
            <v>61.378049965933769</v>
          </cell>
          <cell r="AA2">
            <v>66.090945085523018</v>
          </cell>
          <cell r="AB2">
            <v>68.785308110489211</v>
          </cell>
          <cell r="AC2">
            <v>66.642228958003329</v>
          </cell>
          <cell r="AD2">
            <v>126.34766976956345</v>
          </cell>
        </row>
        <row r="8">
          <cell r="A8" t="str">
            <v>Primary Energy Requirement (excl. non-energy)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12.909895763940002</v>
          </cell>
          <cell r="W8">
            <v>8.5507786244735993</v>
          </cell>
          <cell r="X8">
            <v>14.180185863013453</v>
          </cell>
          <cell r="Y8">
            <v>45.712976097023905</v>
          </cell>
          <cell r="Z8">
            <v>61.378049965933769</v>
          </cell>
          <cell r="AA8">
            <v>66.090945085523018</v>
          </cell>
          <cell r="AB8">
            <v>68.785308110489211</v>
          </cell>
          <cell r="AC8">
            <v>66.642228958003329</v>
          </cell>
          <cell r="AD8">
            <v>126.34766976956345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12.909895763940002</v>
          </cell>
          <cell r="W30">
            <v>8.5507786244735993</v>
          </cell>
          <cell r="X30">
            <v>14.180185863013453</v>
          </cell>
          <cell r="Y30">
            <v>27.357344185885989</v>
          </cell>
          <cell r="Z30">
            <v>38.520921001319678</v>
          </cell>
          <cell r="AA30">
            <v>41.572848536843026</v>
          </cell>
          <cell r="AB30">
            <v>43.974944721797222</v>
          </cell>
          <cell r="AC30">
            <v>41.69861359084333</v>
          </cell>
          <cell r="AD30">
            <v>69.956737837736796</v>
          </cell>
        </row>
        <row r="31">
          <cell r="A31" t="str">
            <v>Industry*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12.909895763940002</v>
          </cell>
          <cell r="W31">
            <v>8.5507786244735993</v>
          </cell>
          <cell r="X31">
            <v>14.180185863013453</v>
          </cell>
          <cell r="Y31">
            <v>27.357344185885989</v>
          </cell>
          <cell r="Z31">
            <v>38.520921001319678</v>
          </cell>
          <cell r="AA31">
            <v>41.572848536843026</v>
          </cell>
          <cell r="AB31">
            <v>43.974944721797222</v>
          </cell>
          <cell r="AC31">
            <v>41.69861359084333</v>
          </cell>
          <cell r="AD31">
            <v>69.956737837736796</v>
          </cell>
        </row>
        <row r="45">
          <cell r="A45" t="str">
            <v>Transport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56">
          <cell r="A56" t="str">
            <v>Residential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 t="str">
            <v>Commercial/Public Services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60">
          <cell r="A60" t="str">
            <v>Agricultural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50">
        <row r="8">
          <cell r="A8" t="str">
            <v>Primary Energy Requirement (excl. non-energy)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-1.29</v>
          </cell>
          <cell r="I8">
            <v>-11.093999999999999</v>
          </cell>
          <cell r="J8">
            <v>-1.032</v>
          </cell>
          <cell r="K8">
            <v>6.7939999999999996</v>
          </cell>
          <cell r="L8">
            <v>20.725999999999999</v>
          </cell>
          <cell r="M8">
            <v>8.427999999999999</v>
          </cell>
          <cell r="N8">
            <v>-21.499999999999996</v>
          </cell>
          <cell r="O8">
            <v>43.257999999999996</v>
          </cell>
          <cell r="P8">
            <v>100.276</v>
          </cell>
          <cell r="Q8">
            <v>135.36399999999998</v>
          </cell>
          <cell r="R8">
            <v>175.79689999999999</v>
          </cell>
          <cell r="S8">
            <v>152.89749473142857</v>
          </cell>
          <cell r="T8">
            <v>114.41010111800001</v>
          </cell>
          <cell r="U8">
            <v>38.718612894000003</v>
          </cell>
          <cell r="V8">
            <v>65.682778553999995</v>
          </cell>
          <cell r="W8">
            <v>40.448037118000009</v>
          </cell>
          <cell r="X8">
            <v>42.14817722399998</v>
          </cell>
          <cell r="Y8">
            <v>35.558832885999983</v>
          </cell>
          <cell r="Z8">
            <v>192.8285636</v>
          </cell>
          <cell r="AA8">
            <v>184.81890199999998</v>
          </cell>
          <cell r="AB8">
            <v>57.909820000000011</v>
          </cell>
          <cell r="AC8">
            <v>-61.210379599999982</v>
          </cell>
          <cell r="AD8">
            <v>-58.35121500000001</v>
          </cell>
          <cell r="AE8">
            <v>-711.7485999999999</v>
          </cell>
        </row>
        <row r="14">
          <cell r="A14" t="str">
            <v>Oil Refineries &amp; other energy sector</v>
          </cell>
          <cell r="C14">
            <v>8.6</v>
          </cell>
          <cell r="D14">
            <v>8.2560000000000002</v>
          </cell>
          <cell r="E14">
            <v>8.3419999999999987</v>
          </cell>
          <cell r="F14">
            <v>7.911999999999999</v>
          </cell>
          <cell r="G14">
            <v>7.9979999999999993</v>
          </cell>
          <cell r="H14">
            <v>7.7399999999999993</v>
          </cell>
          <cell r="I14">
            <v>7.9979999999999993</v>
          </cell>
          <cell r="J14">
            <v>7.9979999999999993</v>
          </cell>
          <cell r="K14">
            <v>8.6</v>
          </cell>
          <cell r="L14">
            <v>9.8039999999999985</v>
          </cell>
          <cell r="M14">
            <v>9.6319999999999997</v>
          </cell>
          <cell r="N14">
            <v>9.6319999999999997</v>
          </cell>
          <cell r="O14">
            <v>14.706</v>
          </cell>
          <cell r="P14">
            <v>16.425999999999998</v>
          </cell>
          <cell r="Q14">
            <v>16.34</v>
          </cell>
          <cell r="R14">
            <v>14.002175999999999</v>
          </cell>
          <cell r="S14">
            <v>12.480483399999997</v>
          </cell>
          <cell r="T14">
            <v>15.683123399999998</v>
          </cell>
          <cell r="U14">
            <v>12.758357999999999</v>
          </cell>
          <cell r="V14">
            <v>14.158781999999999</v>
          </cell>
          <cell r="W14">
            <v>18.376514400000001</v>
          </cell>
          <cell r="X14">
            <v>18.253723599999997</v>
          </cell>
          <cell r="Y14">
            <v>19.215581999999998</v>
          </cell>
          <cell r="Z14">
            <v>17.476834</v>
          </cell>
          <cell r="AA14">
            <v>15.164194755999999</v>
          </cell>
          <cell r="AB14">
            <v>10.812091999999998</v>
          </cell>
          <cell r="AC14">
            <v>9.9618959999999994</v>
          </cell>
          <cell r="AD14">
            <v>10.125553999999998</v>
          </cell>
          <cell r="AE14">
            <v>115.836</v>
          </cell>
        </row>
        <row r="26">
          <cell r="A26" t="str">
            <v>Own Use and Distribution Losses</v>
          </cell>
          <cell r="C26">
            <v>184.12599999999998</v>
          </cell>
          <cell r="D26">
            <v>195.82199999999997</v>
          </cell>
          <cell r="E26">
            <v>204.85199999999998</v>
          </cell>
          <cell r="F26">
            <v>206.916</v>
          </cell>
          <cell r="G26">
            <v>212.93599999999998</v>
          </cell>
          <cell r="H26">
            <v>219.64399999999998</v>
          </cell>
          <cell r="I26">
            <v>235.46799999999999</v>
          </cell>
          <cell r="J26">
            <v>239.42399999999998</v>
          </cell>
          <cell r="K26">
            <v>263.93399999999997</v>
          </cell>
          <cell r="L26">
            <v>255.16199999999998</v>
          </cell>
          <cell r="M26">
            <v>284.91799999999995</v>
          </cell>
          <cell r="N26">
            <v>273.82399999999996</v>
          </cell>
          <cell r="O26">
            <v>278.20999999999998</v>
          </cell>
          <cell r="P26">
            <v>273.90999999999997</v>
          </cell>
          <cell r="Q26">
            <v>274.12285600878494</v>
          </cell>
          <cell r="R26">
            <v>276.30336883204006</v>
          </cell>
          <cell r="S26">
            <v>298.64932506449668</v>
          </cell>
          <cell r="T26">
            <v>295.51946989713917</v>
          </cell>
          <cell r="U26">
            <v>303.32704793940854</v>
          </cell>
          <cell r="V26">
            <v>282.68496717945669</v>
          </cell>
          <cell r="W26">
            <v>258.8543885218408</v>
          </cell>
          <cell r="X26">
            <v>243.11963573446747</v>
          </cell>
          <cell r="Y26">
            <v>247.57848292522326</v>
          </cell>
          <cell r="Z26">
            <v>242.66164617378868</v>
          </cell>
          <cell r="AA26">
            <v>241.04765248303408</v>
          </cell>
          <cell r="AB26">
            <v>245.07726951340476</v>
          </cell>
          <cell r="AC26">
            <v>254.20345644374677</v>
          </cell>
          <cell r="AD26">
            <v>254.42135556500205</v>
          </cell>
          <cell r="AE26">
            <v>2955.8541446947302</v>
          </cell>
        </row>
        <row r="30">
          <cell r="A30" t="str">
            <v>Total Final Energy Consumption</v>
          </cell>
          <cell r="C30">
            <v>1020.648</v>
          </cell>
          <cell r="D30">
            <v>1071.9899999999998</v>
          </cell>
          <cell r="E30">
            <v>1135.8019999999999</v>
          </cell>
          <cell r="F30">
            <v>1165.5579999999998</v>
          </cell>
          <cell r="G30">
            <v>1217.2439999999999</v>
          </cell>
          <cell r="H30">
            <v>1277.1859999999999</v>
          </cell>
          <cell r="I30">
            <v>1363.3579999999999</v>
          </cell>
          <cell r="J30">
            <v>1437.5759999999998</v>
          </cell>
          <cell r="K30">
            <v>1522.0279999999998</v>
          </cell>
          <cell r="L30">
            <v>1621.444</v>
          </cell>
          <cell r="M30">
            <v>1744.7679999999998</v>
          </cell>
          <cell r="N30">
            <v>1808.0639999999996</v>
          </cell>
          <cell r="O30">
            <v>1872.0479999999998</v>
          </cell>
          <cell r="P30">
            <v>1980.7519999999997</v>
          </cell>
          <cell r="Q30">
            <v>1982.8788143999998</v>
          </cell>
          <cell r="R30">
            <v>2094.2722086698218</v>
          </cell>
          <cell r="S30">
            <v>2225.4613488888226</v>
          </cell>
          <cell r="T30">
            <v>2224.1644820783526</v>
          </cell>
          <cell r="U30">
            <v>2294.0359546520003</v>
          </cell>
          <cell r="V30">
            <v>2173.1964914299183</v>
          </cell>
          <cell r="W30">
            <v>2186.2901641776443</v>
          </cell>
          <cell r="X30">
            <v>2139.232138231825</v>
          </cell>
          <cell r="Y30">
            <v>2078.1507800502959</v>
          </cell>
          <cell r="Z30">
            <v>2081.5202427201666</v>
          </cell>
          <cell r="AA30">
            <v>2075.7471402161082</v>
          </cell>
          <cell r="AB30">
            <v>2156.1678122457647</v>
          </cell>
          <cell r="AC30">
            <v>2199.3470449041438</v>
          </cell>
          <cell r="AD30">
            <v>2223.1306152814682</v>
          </cell>
          <cell r="AE30">
            <v>25573.802847722603</v>
          </cell>
        </row>
        <row r="31">
          <cell r="A31" t="str">
            <v>Industry</v>
          </cell>
          <cell r="C31">
            <v>385.71</v>
          </cell>
          <cell r="D31">
            <v>397.83599999999996</v>
          </cell>
          <cell r="E31">
            <v>419.59399999999999</v>
          </cell>
          <cell r="F31">
            <v>434.64399999999995</v>
          </cell>
          <cell r="G31">
            <v>461.99199999999996</v>
          </cell>
          <cell r="H31">
            <v>495.96199999999993</v>
          </cell>
          <cell r="I31">
            <v>531.65199999999993</v>
          </cell>
          <cell r="J31">
            <v>568.71799999999996</v>
          </cell>
          <cell r="K31">
            <v>609.48199999999997</v>
          </cell>
          <cell r="L31">
            <v>625.30599999999993</v>
          </cell>
          <cell r="M31">
            <v>664.52199999999993</v>
          </cell>
          <cell r="N31">
            <v>667.3599999999999</v>
          </cell>
          <cell r="O31">
            <v>671.91799999999989</v>
          </cell>
          <cell r="P31">
            <v>625.65</v>
          </cell>
          <cell r="Q31">
            <v>592.1099999999999</v>
          </cell>
          <cell r="R31">
            <v>659.87971940266664</v>
          </cell>
          <cell r="S31">
            <v>773.29434785485387</v>
          </cell>
          <cell r="T31">
            <v>729.05786501780437</v>
          </cell>
          <cell r="U31">
            <v>686.05208911802345</v>
          </cell>
          <cell r="V31">
            <v>739.55325167790454</v>
          </cell>
          <cell r="W31">
            <v>783.16744153359195</v>
          </cell>
          <cell r="X31">
            <v>815.85456831095973</v>
          </cell>
          <cell r="Y31">
            <v>787.92173372157981</v>
          </cell>
          <cell r="Z31">
            <v>798.88824686564658</v>
          </cell>
          <cell r="AA31">
            <v>808.02357059559017</v>
          </cell>
          <cell r="AB31">
            <v>846.5455702229691</v>
          </cell>
          <cell r="AC31">
            <v>872.30305996890718</v>
          </cell>
          <cell r="AD31">
            <v>881.83014885975251</v>
          </cell>
        </row>
        <row r="45">
          <cell r="A45" t="str">
            <v>Transport</v>
          </cell>
          <cell r="C45">
            <v>1.3759999999999999</v>
          </cell>
          <cell r="D45">
            <v>1.462</v>
          </cell>
          <cell r="E45">
            <v>1.462</v>
          </cell>
          <cell r="F45">
            <v>1.5479999999999998</v>
          </cell>
          <cell r="G45">
            <v>1.5479999999999998</v>
          </cell>
          <cell r="H45">
            <v>1.5479999999999998</v>
          </cell>
          <cell r="I45">
            <v>1.6339999999999999</v>
          </cell>
          <cell r="J45">
            <v>1.9779999999999998</v>
          </cell>
          <cell r="K45">
            <v>2.0640000000000001</v>
          </cell>
          <cell r="L45">
            <v>2.15</v>
          </cell>
          <cell r="M45">
            <v>2.2359999999999998</v>
          </cell>
          <cell r="N45">
            <v>2.2359999999999998</v>
          </cell>
          <cell r="O45">
            <v>1.9779999999999998</v>
          </cell>
          <cell r="P45">
            <v>1.9779999999999998</v>
          </cell>
          <cell r="Q45">
            <v>4.343</v>
          </cell>
          <cell r="R45">
            <v>5.0653999999999995</v>
          </cell>
          <cell r="S45">
            <v>4.8683887919999993</v>
          </cell>
          <cell r="T45">
            <v>4.3849507139999995</v>
          </cell>
          <cell r="U45">
            <v>4.6515507139999999</v>
          </cell>
          <cell r="V45">
            <v>3.8538215079999998</v>
          </cell>
          <cell r="W45">
            <v>3.9183011259999994</v>
          </cell>
          <cell r="X45">
            <v>3.9206183785021227</v>
          </cell>
          <cell r="Y45">
            <v>3.9121905742961123</v>
          </cell>
          <cell r="Z45">
            <v>3.6539701121670118</v>
          </cell>
          <cell r="AA45">
            <v>3.4641879786485408</v>
          </cell>
          <cell r="AB45">
            <v>3.7447661406186339</v>
          </cell>
          <cell r="AC45">
            <v>4.2040927857327883</v>
          </cell>
          <cell r="AD45">
            <v>4.5119850738325651</v>
          </cell>
        </row>
        <row r="56">
          <cell r="A56" t="str">
            <v>Residential</v>
          </cell>
          <cell r="C56">
            <v>356.21199999999999</v>
          </cell>
          <cell r="D56">
            <v>374.18599999999998</v>
          </cell>
          <cell r="E56">
            <v>396.11599999999999</v>
          </cell>
          <cell r="F56">
            <v>402.99599999999998</v>
          </cell>
          <cell r="G56">
            <v>415.37999999999994</v>
          </cell>
          <cell r="H56">
            <v>426.55999999999995</v>
          </cell>
          <cell r="I56">
            <v>448.83399999999995</v>
          </cell>
          <cell r="J56">
            <v>457.95</v>
          </cell>
          <cell r="K56">
            <v>473.94599999999997</v>
          </cell>
          <cell r="L56">
            <v>516.774</v>
          </cell>
          <cell r="M56">
            <v>548.25</v>
          </cell>
          <cell r="N56">
            <v>578.60799999999995</v>
          </cell>
          <cell r="O56">
            <v>565.79399999999998</v>
          </cell>
          <cell r="P56">
            <v>599.07599999999991</v>
          </cell>
          <cell r="Q56">
            <v>631.75599999999997</v>
          </cell>
          <cell r="R56">
            <v>645.9974021999999</v>
          </cell>
          <cell r="S56">
            <v>695.11443599999996</v>
          </cell>
          <cell r="T56">
            <v>693.41283999999996</v>
          </cell>
          <cell r="U56">
            <v>733.20621041253514</v>
          </cell>
          <cell r="V56">
            <v>698.59286147943487</v>
          </cell>
          <cell r="W56">
            <v>734.95332219634304</v>
          </cell>
          <cell r="X56">
            <v>712.35767603068541</v>
          </cell>
          <cell r="Y56">
            <v>698.36016199999995</v>
          </cell>
          <cell r="Z56">
            <v>683.505898</v>
          </cell>
          <cell r="AA56">
            <v>662.52674779799986</v>
          </cell>
          <cell r="AB56">
            <v>677.74542579000001</v>
          </cell>
          <cell r="AC56">
            <v>677.05604049219596</v>
          </cell>
          <cell r="AD56">
            <v>684.4756439759999</v>
          </cell>
        </row>
        <row r="57">
          <cell r="A57" t="str">
            <v>Commercial/Public Services</v>
          </cell>
          <cell r="C57">
            <v>240.36999999999998</v>
          </cell>
          <cell r="D57">
            <v>260.49399999999997</v>
          </cell>
          <cell r="E57">
            <v>278.64</v>
          </cell>
          <cell r="F57">
            <v>285.34799999999996</v>
          </cell>
          <cell r="G57">
            <v>296.35599999999999</v>
          </cell>
          <cell r="H57">
            <v>310.11599999999999</v>
          </cell>
          <cell r="I57">
            <v>336.26</v>
          </cell>
          <cell r="J57">
            <v>361.88799999999998</v>
          </cell>
          <cell r="K57">
            <v>386.57</v>
          </cell>
          <cell r="L57">
            <v>431.20399999999995</v>
          </cell>
          <cell r="M57">
            <v>480.73999999999995</v>
          </cell>
          <cell r="N57">
            <v>507.83</v>
          </cell>
          <cell r="O57">
            <v>580.32799999999997</v>
          </cell>
          <cell r="P57">
            <v>702.01799999999992</v>
          </cell>
          <cell r="Q57">
            <v>702.38181439999994</v>
          </cell>
          <cell r="R57">
            <v>728.00325745907026</v>
          </cell>
          <cell r="S57">
            <v>699.44037624196847</v>
          </cell>
          <cell r="T57">
            <v>749.08002634654849</v>
          </cell>
          <cell r="U57">
            <v>821.84570440744164</v>
          </cell>
          <cell r="V57">
            <v>683.20855676457927</v>
          </cell>
          <cell r="W57">
            <v>616.26309932170943</v>
          </cell>
          <cell r="X57">
            <v>559.11127551167795</v>
          </cell>
          <cell r="Y57">
            <v>539.96869375441997</v>
          </cell>
          <cell r="Z57">
            <v>547.48412774235317</v>
          </cell>
          <cell r="AA57">
            <v>553.74463384386968</v>
          </cell>
          <cell r="AB57">
            <v>580.14405009217705</v>
          </cell>
          <cell r="AC57">
            <v>597.79585165730782</v>
          </cell>
          <cell r="AD57">
            <v>604.32483737188363</v>
          </cell>
        </row>
        <row r="60">
          <cell r="A60" t="str">
            <v>Agricultural</v>
          </cell>
          <cell r="C60">
            <v>36.979999999999997</v>
          </cell>
          <cell r="D60">
            <v>38.012</v>
          </cell>
          <cell r="E60">
            <v>39.989999999999995</v>
          </cell>
          <cell r="F60">
            <v>41.021999999999998</v>
          </cell>
          <cell r="G60">
            <v>41.967999999999996</v>
          </cell>
          <cell r="H60">
            <v>43</v>
          </cell>
          <cell r="I60">
            <v>44.977999999999994</v>
          </cell>
          <cell r="J60">
            <v>47.041999999999994</v>
          </cell>
          <cell r="K60">
            <v>49.965999999999994</v>
          </cell>
          <cell r="L60">
            <v>46.01</v>
          </cell>
          <cell r="M60">
            <v>49.019999999999996</v>
          </cell>
          <cell r="N60">
            <v>52.029999999999994</v>
          </cell>
          <cell r="O60">
            <v>52.029999999999994</v>
          </cell>
          <cell r="P60">
            <v>52.029999999999994</v>
          </cell>
          <cell r="Q60">
            <v>52.287999999999997</v>
          </cell>
          <cell r="R60">
            <v>55.326429608084815</v>
          </cell>
          <cell r="S60">
            <v>52.743799999999993</v>
          </cell>
          <cell r="T60">
            <v>48.228799999999993</v>
          </cell>
          <cell r="U60">
            <v>48.280399999999993</v>
          </cell>
          <cell r="V60">
            <v>47.988</v>
          </cell>
          <cell r="W60">
            <v>47.988</v>
          </cell>
          <cell r="X60">
            <v>47.988</v>
          </cell>
          <cell r="Y60">
            <v>47.988</v>
          </cell>
          <cell r="Z60">
            <v>47.988</v>
          </cell>
          <cell r="AA60">
            <v>47.988</v>
          </cell>
          <cell r="AB60">
            <v>47.988</v>
          </cell>
          <cell r="AC60">
            <v>47.988</v>
          </cell>
          <cell r="AD60">
            <v>47.988</v>
          </cell>
        </row>
        <row r="61">
          <cell r="A61" t="str">
            <v>Fisheries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51"/>
      <sheetData sheetId="52">
        <row r="2">
          <cell r="A2" t="str">
            <v>Coal</v>
          </cell>
          <cell r="C2">
            <v>856.17687355164628</v>
          </cell>
          <cell r="D2">
            <v>859.36680248598554</v>
          </cell>
          <cell r="E2">
            <v>432.95863830415476</v>
          </cell>
          <cell r="F2">
            <v>530.63693859555849</v>
          </cell>
          <cell r="G2">
            <v>203.98671386102831</v>
          </cell>
          <cell r="H2">
            <v>282.64173511038206</v>
          </cell>
          <cell r="I2">
            <v>473.25964974929656</v>
          </cell>
          <cell r="J2">
            <v>355.81760848286234</v>
          </cell>
          <cell r="K2">
            <v>308.34632049072695</v>
          </cell>
          <cell r="L2">
            <v>253.30480557658623</v>
          </cell>
          <cell r="M2">
            <v>446.12692066371045</v>
          </cell>
          <cell r="N2">
            <v>511.81406939626152</v>
          </cell>
          <cell r="O2">
            <v>483.77183053811029</v>
          </cell>
          <cell r="P2">
            <v>694.72823029317283</v>
          </cell>
          <cell r="Q2">
            <v>768.87021957261106</v>
          </cell>
          <cell r="R2">
            <v>838.45460720025585</v>
          </cell>
          <cell r="S2">
            <v>723.32158510991803</v>
          </cell>
          <cell r="T2">
            <v>735.77980553886141</v>
          </cell>
          <cell r="U2">
            <v>654.41399909166194</v>
          </cell>
          <cell r="V2">
            <v>445.36183334471554</v>
          </cell>
          <cell r="W2">
            <v>446.46267068748796</v>
          </cell>
          <cell r="X2">
            <v>389.10683099366344</v>
          </cell>
          <cell r="Y2">
            <v>384.25047664788173</v>
          </cell>
          <cell r="Z2">
            <v>325.64687565487799</v>
          </cell>
          <cell r="AA2">
            <v>423.76841370785172</v>
          </cell>
          <cell r="AB2">
            <v>419.84980622728796</v>
          </cell>
          <cell r="AC2">
            <v>421.79019378898414</v>
          </cell>
          <cell r="AD2">
            <v>405.05322745151852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1.813573254925575</v>
          </cell>
          <cell r="S7">
            <v>1.5880221961881673</v>
          </cell>
          <cell r="T7">
            <v>3.264437285605986</v>
          </cell>
          <cell r="U7">
            <v>2.9823103418285863</v>
          </cell>
          <cell r="V7">
            <v>5.2679158415697849</v>
          </cell>
          <cell r="W7">
            <v>2.1312781021535914</v>
          </cell>
          <cell r="X7">
            <v>2.122173265906131</v>
          </cell>
          <cell r="Y7">
            <v>3.6092180742306219</v>
          </cell>
          <cell r="Z7">
            <v>2.5539899577253644</v>
          </cell>
          <cell r="AA7">
            <v>3.3369300916091293</v>
          </cell>
          <cell r="AB7">
            <v>3.8803339823238945</v>
          </cell>
          <cell r="AC7">
            <v>4.102081457902691</v>
          </cell>
          <cell r="AD7">
            <v>3.5456506980903599</v>
          </cell>
        </row>
        <row r="11">
          <cell r="A11" t="str">
            <v>Oil</v>
          </cell>
          <cell r="C11">
            <v>2198.4982980606705</v>
          </cell>
          <cell r="D11">
            <v>2261.7226424771684</v>
          </cell>
          <cell r="E11">
            <v>2448.664335297447</v>
          </cell>
          <cell r="F11">
            <v>2467.2236406511224</v>
          </cell>
          <cell r="G11">
            <v>3116.4616890784168</v>
          </cell>
          <cell r="H11">
            <v>3114.9449881742057</v>
          </cell>
          <cell r="I11">
            <v>2736.3039117748826</v>
          </cell>
          <cell r="J11">
            <v>3178.8642279315459</v>
          </cell>
          <cell r="K11">
            <v>3169.4751871544604</v>
          </cell>
          <cell r="L11">
            <v>3428.2710150764524</v>
          </cell>
          <cell r="M11">
            <v>3855.7620236249354</v>
          </cell>
          <cell r="N11">
            <v>3799.3864134032615</v>
          </cell>
          <cell r="O11">
            <v>3558.2824151644681</v>
          </cell>
          <cell r="P11">
            <v>3558.4161162924465</v>
          </cell>
          <cell r="Q11">
            <v>3562.6695961657697</v>
          </cell>
          <cell r="R11">
            <v>3705.6552561782232</v>
          </cell>
          <cell r="S11">
            <v>3331.9035154632975</v>
          </cell>
          <cell r="T11">
            <v>3280.4393560769918</v>
          </cell>
          <cell r="U11">
            <v>3224.0650186729513</v>
          </cell>
          <cell r="V11">
            <v>2430.1942028770568</v>
          </cell>
          <cell r="W11">
            <v>2371.1112916374595</v>
          </cell>
          <cell r="X11">
            <v>1795.9140937925636</v>
          </cell>
          <cell r="Y11">
            <v>1619.8153086465095</v>
          </cell>
          <cell r="Z11">
            <v>1707.755686557005</v>
          </cell>
          <cell r="AA11">
            <v>1519.7825446818383</v>
          </cell>
          <cell r="AB11">
            <v>1491.0197335417622</v>
          </cell>
          <cell r="AC11">
            <v>1556.0498078263058</v>
          </cell>
          <cell r="AD11">
            <v>1593.1803525913451</v>
          </cell>
        </row>
        <row r="25">
          <cell r="A25" t="str">
            <v>Natural Gas</v>
          </cell>
          <cell r="C25">
            <v>824.35229345784637</v>
          </cell>
          <cell r="D25">
            <v>867.45762434547271</v>
          </cell>
          <cell r="E25">
            <v>801.75915450984917</v>
          </cell>
          <cell r="F25">
            <v>895.93744356655861</v>
          </cell>
          <cell r="G25">
            <v>827.32561660242004</v>
          </cell>
          <cell r="H25">
            <v>849.17687104840422</v>
          </cell>
          <cell r="I25">
            <v>865.59069407789787</v>
          </cell>
          <cell r="J25">
            <v>887.54612296687719</v>
          </cell>
          <cell r="K25">
            <v>944.40665747474986</v>
          </cell>
          <cell r="L25">
            <v>959.97172665944311</v>
          </cell>
          <cell r="M25">
            <v>1121.4147304418525</v>
          </cell>
          <cell r="N25">
            <v>1056.693488713106</v>
          </cell>
          <cell r="O25">
            <v>1031.6378846154175</v>
          </cell>
          <cell r="P25">
            <v>1041.4004214621268</v>
          </cell>
          <cell r="Q25">
            <v>1134.0016444447576</v>
          </cell>
          <cell r="R25">
            <v>1097.6874078794667</v>
          </cell>
          <cell r="S25">
            <v>1255.1176807169754</v>
          </cell>
          <cell r="T25">
            <v>1212.5396078164399</v>
          </cell>
          <cell r="U25">
            <v>1200.1761416265604</v>
          </cell>
          <cell r="V25">
            <v>1002.9003452750169</v>
          </cell>
          <cell r="W25">
            <v>1046.0118190723781</v>
          </cell>
          <cell r="X25">
            <v>1352.9912245795904</v>
          </cell>
          <cell r="Y25">
            <v>1473.6429117391388</v>
          </cell>
          <cell r="Z25">
            <v>1439.8569261440159</v>
          </cell>
          <cell r="AA25">
            <v>1613.2845011895536</v>
          </cell>
          <cell r="AB25">
            <v>1736.9995890035091</v>
          </cell>
          <cell r="AC25">
            <v>1764.7702341821578</v>
          </cell>
          <cell r="AD25">
            <v>1785.7398086561475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29.292120748673852</v>
          </cell>
          <cell r="W35">
            <v>16.697306534322845</v>
          </cell>
          <cell r="X35">
            <v>29.888636719753702</v>
          </cell>
          <cell r="Y35">
            <v>57.663117387055699</v>
          </cell>
          <cell r="Z35">
            <v>81.193421936861867</v>
          </cell>
          <cell r="AA35">
            <v>87.626197521432772</v>
          </cell>
          <cell r="AB35">
            <v>92.689275039003817</v>
          </cell>
          <cell r="AC35">
            <v>87.891281917883447</v>
          </cell>
          <cell r="AD35">
            <v>147.45304070977957</v>
          </cell>
        </row>
        <row r="36">
          <cell r="A36" t="str">
            <v>Electricity</v>
          </cell>
          <cell r="C36">
            <v>4019.9408927829872</v>
          </cell>
          <cell r="D36">
            <v>4093.6265983916815</v>
          </cell>
          <cell r="E36">
            <v>4329.3236420526082</v>
          </cell>
          <cell r="F36">
            <v>4358.1030245778611</v>
          </cell>
          <cell r="G36">
            <v>4593.8623527096161</v>
          </cell>
          <cell r="H36">
            <v>4964.097052341197</v>
          </cell>
          <cell r="I36">
            <v>5281.3907920000966</v>
          </cell>
          <cell r="J36">
            <v>5546.8617092541854</v>
          </cell>
          <cell r="K36">
            <v>5833.3259498381358</v>
          </cell>
          <cell r="L36">
            <v>5924.8901714160138</v>
          </cell>
          <cell r="M36">
            <v>5954.6851136015566</v>
          </cell>
          <cell r="N36">
            <v>6259.8130970505144</v>
          </cell>
          <cell r="O36">
            <v>5804.3843851988586</v>
          </cell>
          <cell r="P36">
            <v>4907.6602560098154</v>
          </cell>
          <cell r="Q36">
            <v>4389.5244063375148</v>
          </cell>
          <cell r="R36">
            <v>4879.565998433136</v>
          </cell>
          <cell r="S36">
            <v>5356.7942005971381</v>
          </cell>
          <cell r="T36">
            <v>4751.6955882796565</v>
          </cell>
          <cell r="U36">
            <v>4365.7598717039618</v>
          </cell>
          <cell r="V36">
            <v>4492.0709626106827</v>
          </cell>
          <cell r="W36">
            <v>4826.1522294171191</v>
          </cell>
          <cell r="X36">
            <v>4639.0146984005778</v>
          </cell>
          <cell r="Y36">
            <v>4855.3851967133514</v>
          </cell>
          <cell r="Z36">
            <v>4339.8154889889511</v>
          </cell>
          <cell r="AA36">
            <v>4274.0885300710452</v>
          </cell>
          <cell r="AB36">
            <v>4576.6495968847321</v>
          </cell>
          <cell r="AC36">
            <v>4872.6003983054279</v>
          </cell>
          <cell r="AD36">
            <v>4476.6277746202541</v>
          </cell>
        </row>
        <row r="39">
          <cell r="A39" t="str">
            <v>Total excluding Electricity</v>
          </cell>
          <cell r="C39">
            <v>3879.0274650701631</v>
          </cell>
          <cell r="D39">
            <v>3988.5470693086268</v>
          </cell>
          <cell r="E39">
            <v>3683.3821281114506</v>
          </cell>
          <cell r="F39">
            <v>3893.7980228132396</v>
          </cell>
          <cell r="G39">
            <v>4147.7740195418655</v>
          </cell>
          <cell r="H39">
            <v>4246.7635943329915</v>
          </cell>
          <cell r="I39">
            <v>4075.1542556020768</v>
          </cell>
          <cell r="J39">
            <v>4422.2279593812855</v>
          </cell>
          <cell r="K39">
            <v>4422.2281651199373</v>
          </cell>
          <cell r="L39">
            <v>4641.5475473124816</v>
          </cell>
          <cell r="M39">
            <v>5423.3036747304977</v>
          </cell>
          <cell r="N39">
            <v>5367.8939715126289</v>
          </cell>
          <cell r="O39">
            <v>5073.6921303179961</v>
          </cell>
          <cell r="P39">
            <v>5294.5447680477464</v>
          </cell>
          <cell r="Q39">
            <v>5465.541460183138</v>
          </cell>
          <cell r="R39">
            <v>5643.6108445128721</v>
          </cell>
          <cell r="S39">
            <v>5311.9308034863789</v>
          </cell>
          <cell r="T39">
            <v>5232.0232067178986</v>
          </cell>
          <cell r="U39">
            <v>5081.637469733002</v>
          </cell>
          <cell r="V39">
            <v>3913.0164180870329</v>
          </cell>
          <cell r="W39">
            <v>3882.4143660338023</v>
          </cell>
          <cell r="X39">
            <v>3570.0229593514773</v>
          </cell>
          <cell r="Y39">
            <v>3538.9810324948162</v>
          </cell>
          <cell r="Z39">
            <v>3557.0069002504861</v>
          </cell>
          <cell r="AA39">
            <v>3647.7985871922856</v>
          </cell>
          <cell r="AB39">
            <v>3744.438737793887</v>
          </cell>
          <cell r="AC39">
            <v>3834.6035991732338</v>
          </cell>
          <cell r="AD39">
            <v>3934.9720801068811</v>
          </cell>
          <cell r="AE39">
            <v>44.039436773086024</v>
          </cell>
          <cell r="AF39">
            <v>46.780305150815188</v>
          </cell>
        </row>
        <row r="40">
          <cell r="A40" t="str">
            <v>Total</v>
          </cell>
          <cell r="C40">
            <v>7898.9683578531503</v>
          </cell>
          <cell r="D40">
            <v>8082.1736677003082</v>
          </cell>
          <cell r="E40">
            <v>8012.7057701640588</v>
          </cell>
          <cell r="F40">
            <v>8251.9010473911003</v>
          </cell>
          <cell r="G40">
            <v>8741.6363722514816</v>
          </cell>
          <cell r="H40">
            <v>9210.8606466741876</v>
          </cell>
          <cell r="I40">
            <v>9356.5450476021724</v>
          </cell>
          <cell r="J40">
            <v>9969.0896686354718</v>
          </cell>
          <cell r="K40">
            <v>10255.554114958073</v>
          </cell>
          <cell r="L40">
            <v>10566.437718728495</v>
          </cell>
          <cell r="M40">
            <v>11377.988788332055</v>
          </cell>
          <cell r="N40">
            <v>11627.707068563144</v>
          </cell>
          <cell r="O40">
            <v>10878.076515516856</v>
          </cell>
          <cell r="P40">
            <v>10202.205024057563</v>
          </cell>
          <cell r="Q40">
            <v>9855.0658665206538</v>
          </cell>
          <cell r="R40">
            <v>10523.176842946008</v>
          </cell>
          <cell r="S40">
            <v>10668.725004083517</v>
          </cell>
          <cell r="T40">
            <v>9983.718794997556</v>
          </cell>
          <cell r="U40">
            <v>9447.3973414369648</v>
          </cell>
          <cell r="V40">
            <v>8405.0873806977161</v>
          </cell>
          <cell r="W40">
            <v>8708.5665954509204</v>
          </cell>
          <cell r="X40">
            <v>8209.0376577520547</v>
          </cell>
          <cell r="Y40">
            <v>8394.3662292081681</v>
          </cell>
          <cell r="Z40">
            <v>7896.8223892394371</v>
          </cell>
          <cell r="AA40">
            <v>7921.8871172633308</v>
          </cell>
          <cell r="AB40">
            <v>8321.0883346786195</v>
          </cell>
          <cell r="AC40">
            <v>8707.2039974786621</v>
          </cell>
          <cell r="AD40">
            <v>8411.5998547271356</v>
          </cell>
          <cell r="AE40">
            <v>100</v>
          </cell>
          <cell r="AF40">
            <v>100</v>
          </cell>
        </row>
        <row r="42">
          <cell r="A42" t="str">
            <v>Total Non-ETS</v>
          </cell>
          <cell r="R42">
            <v>1657.8128738625624</v>
          </cell>
          <cell r="S42">
            <v>1255.4182562702449</v>
          </cell>
          <cell r="T42">
            <v>1159.3434416691248</v>
          </cell>
          <cell r="U42">
            <v>1628.0985658102354</v>
          </cell>
          <cell r="V42">
            <v>1211.641932171156</v>
          </cell>
          <cell r="W42">
            <v>1120.8129704002577</v>
          </cell>
          <cell r="X42">
            <v>853.12913873903653</v>
          </cell>
          <cell r="Y42">
            <v>722.48794605290823</v>
          </cell>
          <cell r="Z42">
            <v>531.44171450394651</v>
          </cell>
          <cell r="AA42">
            <v>370.83118784616181</v>
          </cell>
          <cell r="AB42">
            <v>392.65762233136411</v>
          </cell>
          <cell r="AC42">
            <v>426.92205106845677</v>
          </cell>
          <cell r="AD42">
            <v>528.99991344696446</v>
          </cell>
          <cell r="AE42">
            <v>4.9030900297280304</v>
          </cell>
          <cell r="AF42">
            <v>6.2889334084250095</v>
          </cell>
        </row>
      </sheetData>
      <sheetData sheetId="53">
        <row r="2">
          <cell r="A2" t="str">
            <v>Coal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6028.9414178619008</v>
          </cell>
          <cell r="D11">
            <v>6172.7327130165268</v>
          </cell>
          <cell r="E11">
            <v>6452.2540153867149</v>
          </cell>
          <cell r="F11">
            <v>6872.9554430994594</v>
          </cell>
          <cell r="G11">
            <v>6949.4526437356108</v>
          </cell>
          <cell r="H11">
            <v>7087.6100115530726</v>
          </cell>
          <cell r="I11">
            <v>7950.6823957653405</v>
          </cell>
          <cell r="J11">
            <v>8522.1888330473012</v>
          </cell>
          <cell r="K11">
            <v>9868.3354272200158</v>
          </cell>
          <cell r="L11">
            <v>10996.536768798233</v>
          </cell>
          <cell r="M11">
            <v>12314.66213130116</v>
          </cell>
          <cell r="N11">
            <v>13165.443831610501</v>
          </cell>
          <cell r="O11">
            <v>13503.585999503506</v>
          </cell>
          <cell r="P11">
            <v>13655.330667756443</v>
          </cell>
          <cell r="Q11">
            <v>14245.974912841342</v>
          </cell>
          <cell r="R11">
            <v>15256.023128059034</v>
          </cell>
          <cell r="S11">
            <v>16320.715373979043</v>
          </cell>
          <cell r="T11">
            <v>17110.195926063487</v>
          </cell>
          <cell r="U11">
            <v>16192.969825271412</v>
          </cell>
          <cell r="V11">
            <v>14385.062188536966</v>
          </cell>
          <cell r="W11">
            <v>13542.314778438073</v>
          </cell>
          <cell r="X11">
            <v>13007.687199056452</v>
          </cell>
          <cell r="Y11">
            <v>12306.627305543068</v>
          </cell>
          <cell r="Z11">
            <v>12795.974596368498</v>
          </cell>
          <cell r="AA11">
            <v>13291.305452629034</v>
          </cell>
          <cell r="AB11">
            <v>14053.042804292876</v>
          </cell>
          <cell r="AC11">
            <v>14596.610087797799</v>
          </cell>
          <cell r="AD11">
            <v>14772.857900088282</v>
          </cell>
        </row>
        <row r="14">
          <cell r="A14" t="str">
            <v>Gasoline</v>
          </cell>
          <cell r="C14">
            <v>2760.5489467542147</v>
          </cell>
          <cell r="D14">
            <v>2822.9260677161697</v>
          </cell>
          <cell r="E14">
            <v>3028.7955568348684</v>
          </cell>
          <cell r="F14">
            <v>2972.6973285814565</v>
          </cell>
          <cell r="G14">
            <v>3069.4267882900826</v>
          </cell>
          <cell r="H14">
            <v>3234.7210552591018</v>
          </cell>
          <cell r="I14">
            <v>3428.1392684597618</v>
          </cell>
          <cell r="J14">
            <v>3665.1920384937521</v>
          </cell>
          <cell r="K14">
            <v>4073.8817820862018</v>
          </cell>
          <cell r="L14">
            <v>4410.6985555083784</v>
          </cell>
          <cell r="M14">
            <v>4657.1028666219436</v>
          </cell>
          <cell r="N14">
            <v>4838.0167021859297</v>
          </cell>
          <cell r="O14">
            <v>4944.1116287850718</v>
          </cell>
          <cell r="P14">
            <v>4937.8304406131774</v>
          </cell>
          <cell r="Q14">
            <v>5068.8374069635502</v>
          </cell>
          <cell r="R14">
            <v>5336.6214189676339</v>
          </cell>
          <cell r="S14">
            <v>5417.0364570680886</v>
          </cell>
          <cell r="T14">
            <v>5523.2488666324916</v>
          </cell>
          <cell r="U14">
            <v>5265.9561850115861</v>
          </cell>
          <cell r="V14">
            <v>4792.9076132474711</v>
          </cell>
          <cell r="W14">
            <v>4327.9991590104237</v>
          </cell>
          <cell r="X14">
            <v>4098.942111140238</v>
          </cell>
          <cell r="Y14">
            <v>3727.103180828879</v>
          </cell>
          <cell r="Z14">
            <v>3507.5296709432751</v>
          </cell>
          <cell r="AA14">
            <v>3320.4802168544188</v>
          </cell>
          <cell r="AB14">
            <v>3147.4424336956631</v>
          </cell>
          <cell r="AC14">
            <v>2937.3678997757288</v>
          </cell>
          <cell r="AD14">
            <v>2648.7662562514456</v>
          </cell>
        </row>
        <row r="16">
          <cell r="A16" t="str">
            <v>Jet Kerosene</v>
          </cell>
          <cell r="C16">
            <v>1117.6358561314582</v>
          </cell>
          <cell r="D16">
            <v>1079.8565713994778</v>
          </cell>
          <cell r="E16">
            <v>944.48104579827896</v>
          </cell>
          <cell r="F16">
            <v>1375.7936539441723</v>
          </cell>
          <cell r="G16">
            <v>1224.6768173329876</v>
          </cell>
          <cell r="H16">
            <v>1196.3425123000668</v>
          </cell>
          <cell r="I16">
            <v>1105.0427928554861</v>
          </cell>
          <cell r="J16">
            <v>1328.5698523477504</v>
          </cell>
          <cell r="K16">
            <v>1372.6456870216698</v>
          </cell>
          <cell r="L16">
            <v>1621.3589681905507</v>
          </cell>
          <cell r="M16">
            <v>1879.5170180670607</v>
          </cell>
          <cell r="N16">
            <v>2257.3091594598559</v>
          </cell>
          <cell r="O16">
            <v>2395.8329375798166</v>
          </cell>
          <cell r="P16">
            <v>2342.3124235952946</v>
          </cell>
          <cell r="Q16">
            <v>2219.5288712737797</v>
          </cell>
          <cell r="R16">
            <v>2561.6593034809925</v>
          </cell>
          <cell r="S16">
            <v>2952.7289655113304</v>
          </cell>
          <cell r="T16">
            <v>3118.4644708058445</v>
          </cell>
          <cell r="U16">
            <v>2899.6751812233661</v>
          </cell>
          <cell r="V16">
            <v>2292.2807907136303</v>
          </cell>
          <cell r="W16">
            <v>2352.4991698139602</v>
          </cell>
          <cell r="X16">
            <v>2090.4961416226474</v>
          </cell>
          <cell r="Y16">
            <v>1750.5464384075769</v>
          </cell>
          <cell r="Z16">
            <v>2017.7338020241325</v>
          </cell>
          <cell r="AA16">
            <v>2235.8215807965062</v>
          </cell>
          <cell r="AB16">
            <v>2530.1177629901172</v>
          </cell>
          <cell r="AC16">
            <v>2595.4717547145192</v>
          </cell>
          <cell r="AD16">
            <v>3052.2005248807964</v>
          </cell>
        </row>
        <row r="17">
          <cell r="A17" t="str">
            <v>Fuel Oil</v>
          </cell>
          <cell r="C17">
            <v>62.686652822639999</v>
          </cell>
          <cell r="D17">
            <v>59.552320181508001</v>
          </cell>
          <cell r="E17">
            <v>65.820985463772004</v>
          </cell>
          <cell r="F17">
            <v>65.820985463772004</v>
          </cell>
          <cell r="G17">
            <v>78.358316028299996</v>
          </cell>
          <cell r="H17">
            <v>68.955318104903995</v>
          </cell>
          <cell r="I17">
            <v>65.820985463772004</v>
          </cell>
          <cell r="J17">
            <v>68.955318104903995</v>
          </cell>
          <cell r="K17">
            <v>68.955318104903995</v>
          </cell>
          <cell r="L17">
            <v>72.089650746036</v>
          </cell>
          <cell r="M17">
            <v>78.358316028299996</v>
          </cell>
          <cell r="N17">
            <v>62.686652822639999</v>
          </cell>
          <cell r="O17">
            <v>56.417987540376004</v>
          </cell>
          <cell r="P17">
            <v>53.283654899244006</v>
          </cell>
          <cell r="Q17">
            <v>56.417987540376004</v>
          </cell>
          <cell r="R17">
            <v>56.417987540376004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>LPG</v>
          </cell>
          <cell r="C18">
            <v>18.530566615028398</v>
          </cell>
          <cell r="D18">
            <v>20.894648729466521</v>
          </cell>
          <cell r="E18">
            <v>21.146665736163843</v>
          </cell>
          <cell r="F18">
            <v>20.361348224971536</v>
          </cell>
          <cell r="G18">
            <v>19.099637275312677</v>
          </cell>
          <cell r="H18">
            <v>16.072181362600308</v>
          </cell>
          <cell r="I18">
            <v>12.6008503348662</v>
          </cell>
          <cell r="J18">
            <v>10.719665323583596</v>
          </cell>
          <cell r="K18">
            <v>8.4254976045518237</v>
          </cell>
          <cell r="L18">
            <v>6.8841290732675473</v>
          </cell>
          <cell r="M18">
            <v>5.8159021481053417</v>
          </cell>
          <cell r="N18">
            <v>4.1802304788310964</v>
          </cell>
          <cell r="O18">
            <v>3.6680668845752447</v>
          </cell>
          <cell r="P18">
            <v>3.1835438652474863</v>
          </cell>
          <cell r="Q18">
            <v>2.8421014690769186</v>
          </cell>
          <cell r="R18">
            <v>2.7164747988190832</v>
          </cell>
          <cell r="S18">
            <v>2.3233654109429716</v>
          </cell>
          <cell r="T18">
            <v>3.114485439748452</v>
          </cell>
          <cell r="U18">
            <v>2.3996855027570043</v>
          </cell>
          <cell r="V18">
            <v>1.5647511225737163</v>
          </cell>
          <cell r="W18">
            <v>1.3725360134667723</v>
          </cell>
          <cell r="X18">
            <v>1.4663009463780032</v>
          </cell>
          <cell r="Y18">
            <v>2.6663238994212928</v>
          </cell>
          <cell r="Z18">
            <v>3.4757591951199442</v>
          </cell>
          <cell r="AA18">
            <v>5.6227938085037179</v>
          </cell>
          <cell r="AB18">
            <v>6.7469291198172323</v>
          </cell>
          <cell r="AC18">
            <v>6.7955945476533</v>
          </cell>
          <cell r="AD18">
            <v>3.6291266520354801</v>
          </cell>
        </row>
        <row r="19">
          <cell r="A19" t="str">
            <v>Gasoil / Diesel/ DERV</v>
          </cell>
          <cell r="C19">
            <v>2069.5393955385598</v>
          </cell>
          <cell r="D19">
            <v>2189.5031049899039</v>
          </cell>
          <cell r="E19">
            <v>2392.0097615536315</v>
          </cell>
          <cell r="F19">
            <v>2438.2821268850876</v>
          </cell>
          <cell r="G19">
            <v>2557.8910848089281</v>
          </cell>
          <cell r="H19">
            <v>2571.5189445263995</v>
          </cell>
          <cell r="I19">
            <v>3339.0784986514554</v>
          </cell>
          <cell r="J19">
            <v>3448.7519587773113</v>
          </cell>
          <cell r="K19">
            <v>4344.4271424026874</v>
          </cell>
          <cell r="L19">
            <v>4885.50546528</v>
          </cell>
          <cell r="M19">
            <v>5693.8680284357506</v>
          </cell>
          <cell r="N19">
            <v>6003.2510866632438</v>
          </cell>
          <cell r="O19">
            <v>6103.5553787136669</v>
          </cell>
          <cell r="P19">
            <v>6318.7206047834807</v>
          </cell>
          <cell r="Q19">
            <v>6898.3485455945602</v>
          </cell>
          <cell r="R19">
            <v>7298.607943271214</v>
          </cell>
          <cell r="S19">
            <v>7948.6265859886807</v>
          </cell>
          <cell r="T19">
            <v>8465.368103185403</v>
          </cell>
          <cell r="U19">
            <v>8024.9387735337023</v>
          </cell>
          <cell r="V19">
            <v>7298.3090334532899</v>
          </cell>
          <cell r="W19">
            <v>6860.443913600222</v>
          </cell>
          <cell r="X19">
            <v>6816.782645347188</v>
          </cell>
          <cell r="Y19">
            <v>6826.3113624071902</v>
          </cell>
          <cell r="Z19">
            <v>7267.2353642059716</v>
          </cell>
          <cell r="AA19">
            <v>7729.3808611696049</v>
          </cell>
          <cell r="AB19">
            <v>8368.7356784872791</v>
          </cell>
          <cell r="AC19">
            <v>9056.9748387598975</v>
          </cell>
          <cell r="AD19">
            <v>9068.2619923040038</v>
          </cell>
        </row>
        <row r="25">
          <cell r="A25" t="str">
            <v>Natural Gas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5.2402483157039041</v>
          </cell>
          <cell r="S25">
            <v>4.3987593621415515</v>
          </cell>
          <cell r="T25">
            <v>3.198390117868009</v>
          </cell>
          <cell r="U25">
            <v>3.0213667629188801</v>
          </cell>
          <cell r="V25">
            <v>3.0819863425119736</v>
          </cell>
          <cell r="W25">
            <v>5.0284985831389335</v>
          </cell>
          <cell r="X25">
            <v>8.6748170895602463</v>
          </cell>
          <cell r="Y25">
            <v>9.8530875254360559</v>
          </cell>
          <cell r="Z25">
            <v>8.0857687873268205</v>
          </cell>
          <cell r="AA25">
            <v>6.760707502969165</v>
          </cell>
          <cell r="AB25">
            <v>9.3518819214739803</v>
          </cell>
          <cell r="AC25">
            <v>49.782869101656203</v>
          </cell>
          <cell r="AD25">
            <v>47.310951580995017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14.340926261879108</v>
          </cell>
          <cell r="D36">
            <v>15.043591044673279</v>
          </cell>
          <cell r="E36">
            <v>15.084751366036963</v>
          </cell>
          <cell r="F36">
            <v>15.521538275109123</v>
          </cell>
          <cell r="G36">
            <v>15.392688449138699</v>
          </cell>
          <cell r="H36">
            <v>15.493973806509718</v>
          </cell>
          <cell r="I36">
            <v>16.23203252151437</v>
          </cell>
          <cell r="J36">
            <v>19.291973281845799</v>
          </cell>
          <cell r="K36">
            <v>19.754455029789089</v>
          </cell>
          <cell r="L36">
            <v>20.371648230697339</v>
          </cell>
          <cell r="M36">
            <v>20.036471198866376</v>
          </cell>
          <cell r="N36">
            <v>20.973600582901209</v>
          </cell>
          <cell r="O36">
            <v>17.087014061125526</v>
          </cell>
          <cell r="P36">
            <v>15.515626926216598</v>
          </cell>
          <cell r="Q36">
            <v>32.196221135808941</v>
          </cell>
          <cell r="R36">
            <v>37.456755953702256</v>
          </cell>
          <cell r="S36">
            <v>33.724489154203262</v>
          </cell>
          <cell r="T36">
            <v>28.579282883161394</v>
          </cell>
          <cell r="U36">
            <v>29.600599969725547</v>
          </cell>
          <cell r="V36">
            <v>23.408239571517697</v>
          </cell>
          <cell r="W36">
            <v>24.145944675307845</v>
          </cell>
          <cell r="X36">
            <v>22.29295145376765</v>
          </cell>
          <cell r="Y36">
            <v>24.107968327563601</v>
          </cell>
          <cell r="Z36">
            <v>19.84952983261493</v>
          </cell>
          <cell r="AA36">
            <v>18.324027471919063</v>
          </cell>
          <cell r="AB36">
            <v>20.245197719687802</v>
          </cell>
          <cell r="AC36">
            <v>23.483655076258398</v>
          </cell>
          <cell r="AD36">
            <v>22.905179332219991</v>
          </cell>
        </row>
        <row r="39">
          <cell r="A39" t="str">
            <v>Total excluding Electricity</v>
          </cell>
          <cell r="C39">
            <v>6028.9414178619008</v>
          </cell>
          <cell r="D39">
            <v>6172.7327130165268</v>
          </cell>
          <cell r="E39">
            <v>6452.2540153867149</v>
          </cell>
          <cell r="F39">
            <v>6872.9554430994594</v>
          </cell>
          <cell r="G39">
            <v>6949.4526437356108</v>
          </cell>
          <cell r="H39">
            <v>7087.6100115530726</v>
          </cell>
          <cell r="I39">
            <v>7950.6823957653405</v>
          </cell>
          <cell r="J39">
            <v>8522.1888330473012</v>
          </cell>
          <cell r="K39">
            <v>9868.3354272200158</v>
          </cell>
          <cell r="L39">
            <v>10996.536768798233</v>
          </cell>
          <cell r="M39">
            <v>12314.66213130116</v>
          </cell>
          <cell r="N39">
            <v>13165.443831610501</v>
          </cell>
          <cell r="O39">
            <v>13503.585999503506</v>
          </cell>
          <cell r="P39">
            <v>13655.330667756443</v>
          </cell>
          <cell r="Q39">
            <v>14245.974912841342</v>
          </cell>
          <cell r="R39">
            <v>15261.263376374738</v>
          </cell>
          <cell r="S39">
            <v>16325.114133341185</v>
          </cell>
          <cell r="T39">
            <v>17113.394316181355</v>
          </cell>
          <cell r="U39">
            <v>16195.991192034331</v>
          </cell>
          <cell r="V39">
            <v>14388.144174879477</v>
          </cell>
          <cell r="W39">
            <v>13547.343277021211</v>
          </cell>
          <cell r="X39">
            <v>13016.362016146013</v>
          </cell>
          <cell r="Y39">
            <v>12316.480393068505</v>
          </cell>
          <cell r="Z39">
            <v>12804.060365155825</v>
          </cell>
          <cell r="AA39">
            <v>13298.066160132004</v>
          </cell>
          <cell r="AB39">
            <v>14062.394686214349</v>
          </cell>
          <cell r="AC39">
            <v>14646.392956899455</v>
          </cell>
          <cell r="AD39">
            <v>14820.168851669278</v>
          </cell>
        </row>
        <row r="40">
          <cell r="A40" t="str">
            <v>Total</v>
          </cell>
          <cell r="C40">
            <v>6043.2823441237797</v>
          </cell>
          <cell r="D40">
            <v>6187.7763040611999</v>
          </cell>
          <cell r="E40">
            <v>6467.3387667527522</v>
          </cell>
          <cell r="F40">
            <v>6888.4769813745688</v>
          </cell>
          <cell r="G40">
            <v>6964.8453321847492</v>
          </cell>
          <cell r="H40">
            <v>7103.1039853595821</v>
          </cell>
          <cell r="I40">
            <v>7966.9144282868547</v>
          </cell>
          <cell r="J40">
            <v>8541.4808063291475</v>
          </cell>
          <cell r="K40">
            <v>9888.0898822498057</v>
          </cell>
          <cell r="L40">
            <v>11016.90841702893</v>
          </cell>
          <cell r="M40">
            <v>12334.698602500026</v>
          </cell>
          <cell r="N40">
            <v>13186.417432193402</v>
          </cell>
          <cell r="O40">
            <v>13520.673013564632</v>
          </cell>
          <cell r="P40">
            <v>13670.84629468266</v>
          </cell>
          <cell r="Q40">
            <v>14278.171133977152</v>
          </cell>
          <cell r="R40">
            <v>15298.720132328441</v>
          </cell>
          <cell r="S40">
            <v>16358.838622495388</v>
          </cell>
          <cell r="T40">
            <v>17141.973599064517</v>
          </cell>
          <cell r="U40">
            <v>16225.591792004057</v>
          </cell>
          <cell r="V40">
            <v>14411.552414450995</v>
          </cell>
          <cell r="W40">
            <v>13571.489221696518</v>
          </cell>
          <cell r="X40">
            <v>13038.654967599781</v>
          </cell>
          <cell r="Y40">
            <v>12340.588361396069</v>
          </cell>
          <cell r="Z40">
            <v>12823.909894988439</v>
          </cell>
          <cell r="AA40">
            <v>13316.390187603924</v>
          </cell>
          <cell r="AB40">
            <v>14082.639883934036</v>
          </cell>
          <cell r="AC40">
            <v>14669.876611975713</v>
          </cell>
          <cell r="AD40">
            <v>14843.074031001497</v>
          </cell>
          <cell r="AE40">
            <v>0.20278495613983244</v>
          </cell>
        </row>
        <row r="41">
          <cell r="A41" t="str">
            <v>Total excluding electricity and aviation</v>
          </cell>
          <cell r="C41">
            <v>4911.3055617304426</v>
          </cell>
          <cell r="D41">
            <v>5092.8761416170491</v>
          </cell>
          <cell r="E41">
            <v>5507.7729695884354</v>
          </cell>
          <cell r="F41">
            <v>5497.1617891552869</v>
          </cell>
          <cell r="G41">
            <v>5724.7758264026234</v>
          </cell>
          <cell r="H41">
            <v>5891.2674992530056</v>
          </cell>
          <cell r="I41">
            <v>6845.6396029098541</v>
          </cell>
          <cell r="J41">
            <v>7193.6189806995508</v>
          </cell>
          <cell r="K41">
            <v>8495.689740198346</v>
          </cell>
          <cell r="L41">
            <v>9375.177800607682</v>
          </cell>
          <cell r="M41">
            <v>10435.145113234099</v>
          </cell>
          <cell r="N41">
            <v>10908.134672150645</v>
          </cell>
          <cell r="O41">
            <v>11107.75306192369</v>
          </cell>
          <cell r="P41">
            <v>11313.018244161149</v>
          </cell>
          <cell r="Q41">
            <v>12026.446041567562</v>
          </cell>
          <cell r="R41">
            <v>12699.604072893746</v>
          </cell>
          <cell r="S41">
            <v>13372.385167829854</v>
          </cell>
          <cell r="T41">
            <v>13994.929845375511</v>
          </cell>
          <cell r="U41">
            <v>13296.316010810966</v>
          </cell>
          <cell r="V41">
            <v>12095.863384165847</v>
          </cell>
          <cell r="W41">
            <v>11194.844107207251</v>
          </cell>
          <cell r="X41">
            <v>10925.865874523366</v>
          </cell>
          <cell r="Y41">
            <v>10565.933954660928</v>
          </cell>
          <cell r="Z41">
            <v>10786.326563131692</v>
          </cell>
          <cell r="AA41">
            <v>11062.244579335498</v>
          </cell>
          <cell r="AB41">
            <v>11532.276923224232</v>
          </cell>
          <cell r="AC41">
            <v>12050.921202184936</v>
          </cell>
          <cell r="AD41">
            <v>11767.968326788481</v>
          </cell>
        </row>
        <row r="83">
          <cell r="A83" t="str">
            <v>Total</v>
          </cell>
          <cell r="C83">
            <v>1061.147130983016</v>
          </cell>
          <cell r="D83">
            <v>1070.6075808877679</v>
          </cell>
          <cell r="E83">
            <v>1081.0101477383998</v>
          </cell>
          <cell r="F83">
            <v>1081.9737461781599</v>
          </cell>
          <cell r="G83">
            <v>1082.7035032131121</v>
          </cell>
          <cell r="H83">
            <v>1092.322916172576</v>
          </cell>
          <cell r="I83">
            <v>1329.6357303915836</v>
          </cell>
          <cell r="J83">
            <v>1456.0291578396959</v>
          </cell>
          <cell r="K83">
            <v>1707.8155888780798</v>
          </cell>
          <cell r="L83">
            <v>2124.9358719563038</v>
          </cell>
          <cell r="M83">
            <v>2483.7455605327195</v>
          </cell>
          <cell r="N83">
            <v>2478.1011445765075</v>
          </cell>
          <cell r="O83">
            <v>2818.1651609577834</v>
          </cell>
          <cell r="P83">
            <v>3122.6944901627635</v>
          </cell>
          <cell r="Q83">
            <v>3299.2358513167678</v>
          </cell>
          <cell r="R83">
            <v>3411.0578257111833</v>
          </cell>
          <cell r="S83">
            <v>3300.1311523412855</v>
          </cell>
          <cell r="T83">
            <v>3491.5283050407397</v>
          </cell>
          <cell r="U83">
            <v>3196.3518225634521</v>
          </cell>
          <cell r="V83">
            <v>2351.3860242948685</v>
          </cell>
          <cell r="W83">
            <v>2052.4038025738746</v>
          </cell>
          <cell r="X83">
            <v>1877.9868059038204</v>
          </cell>
          <cell r="Y83">
            <v>1881.4945818574192</v>
          </cell>
          <cell r="Z83">
            <v>1725.6941894752474</v>
          </cell>
          <cell r="AA83">
            <v>1837.7435801285617</v>
          </cell>
          <cell r="AB83">
            <v>1851.3560641808187</v>
          </cell>
          <cell r="AC83">
            <v>2188.6057820658007</v>
          </cell>
          <cell r="AD83">
            <v>2189.2210530808852</v>
          </cell>
        </row>
        <row r="126">
          <cell r="A126" t="str">
            <v>Total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1221.9180743216734</v>
          </cell>
          <cell r="V126">
            <v>1119.0925391451765</v>
          </cell>
          <cell r="W126">
            <v>1037.0175157504821</v>
          </cell>
          <cell r="X126">
            <v>1008.5993364255014</v>
          </cell>
          <cell r="Y126">
            <v>926.81233155526945</v>
          </cell>
          <cell r="Z126">
            <v>957.94819120485261</v>
          </cell>
          <cell r="AA126">
            <v>971.75349106743727</v>
          </cell>
          <cell r="AB126">
            <v>970.99823032376776</v>
          </cell>
          <cell r="AC126">
            <v>958.09111780634407</v>
          </cell>
          <cell r="AD126">
            <v>989.23056808479851</v>
          </cell>
        </row>
        <row r="169">
          <cell r="A169" t="str">
            <v>Total</v>
          </cell>
          <cell r="C169">
            <v>2728.2139701460692</v>
          </cell>
          <cell r="D169">
            <v>2893.2790325109277</v>
          </cell>
          <cell r="E169">
            <v>2984.8477743632598</v>
          </cell>
          <cell r="F169">
            <v>3111.5619641855228</v>
          </cell>
          <cell r="G169">
            <v>3289.7337663221924</v>
          </cell>
          <cell r="H169">
            <v>3475.9247071280301</v>
          </cell>
          <cell r="I169">
            <v>3721.8475063802903</v>
          </cell>
          <cell r="J169">
            <v>3984.8097604242384</v>
          </cell>
          <cell r="K169">
            <v>4200.7417967014499</v>
          </cell>
          <cell r="L169">
            <v>4444.1123242952863</v>
          </cell>
          <cell r="M169">
            <v>4615.9672320329737</v>
          </cell>
          <cell r="N169">
            <v>4852.9080829249742</v>
          </cell>
          <cell r="O169">
            <v>5017.6395931354964</v>
          </cell>
          <cell r="P169">
            <v>5161.7779064121987</v>
          </cell>
          <cell r="Q169">
            <v>5374.886937080495</v>
          </cell>
          <cell r="R169">
            <v>5596.9109056734233</v>
          </cell>
          <cell r="S169">
            <v>5941.0534138041594</v>
          </cell>
          <cell r="T169">
            <v>6168.4628575511142</v>
          </cell>
          <cell r="U169">
            <v>6215.9960907929217</v>
          </cell>
          <cell r="V169">
            <v>6047.4079379328359</v>
          </cell>
          <cell r="W169">
            <v>5903.431460273725</v>
          </cell>
          <cell r="X169">
            <v>6012.6828461512523</v>
          </cell>
          <cell r="Y169">
            <v>6055.3332705141165</v>
          </cell>
          <cell r="Z169">
            <v>6187.0456721660566</v>
          </cell>
          <cell r="AA169">
            <v>6347.3297590231841</v>
          </cell>
          <cell r="AB169">
            <v>6342.7688344278804</v>
          </cell>
          <cell r="AC169">
            <v>6265.2195184697475</v>
          </cell>
          <cell r="AD169">
            <v>6132.9078622830912</v>
          </cell>
          <cell r="AE169">
            <v>1.2810953304043053</v>
          </cell>
        </row>
        <row r="212">
          <cell r="A212" t="str">
            <v>Total</v>
          </cell>
          <cell r="C212">
            <v>160.15530342235553</v>
          </cell>
          <cell r="D212">
            <v>175.62527244172995</v>
          </cell>
          <cell r="E212">
            <v>170.86190333637293</v>
          </cell>
          <cell r="F212">
            <v>179.4017436730885</v>
          </cell>
          <cell r="G212">
            <v>180.46430957571403</v>
          </cell>
          <cell r="H212">
            <v>197.85285893788799</v>
          </cell>
          <cell r="I212">
            <v>214.76645812229015</v>
          </cell>
          <cell r="J212">
            <v>209.1735336190124</v>
          </cell>
          <cell r="K212">
            <v>245.73592887888</v>
          </cell>
          <cell r="L212">
            <v>278.89743769483198</v>
          </cell>
          <cell r="M212">
            <v>262.96658983011184</v>
          </cell>
          <cell r="N212">
            <v>299.74010290987405</v>
          </cell>
          <cell r="O212">
            <v>344.57166387916982</v>
          </cell>
          <cell r="P212">
            <v>394.13391986472635</v>
          </cell>
          <cell r="Q212">
            <v>393.10765683708644</v>
          </cell>
          <cell r="R212">
            <v>477.80277916690756</v>
          </cell>
          <cell r="S212">
            <v>485.37734699301797</v>
          </cell>
          <cell r="T212">
            <v>507.21247893249358</v>
          </cell>
          <cell r="U212">
            <v>604.33857368153508</v>
          </cell>
          <cell r="V212">
            <v>541.94655764205515</v>
          </cell>
          <cell r="W212">
            <v>488.61623129012389</v>
          </cell>
          <cell r="X212">
            <v>454.90281839935108</v>
          </cell>
          <cell r="Y212">
            <v>442.27841647000679</v>
          </cell>
          <cell r="Z212">
            <v>422.68833630990076</v>
          </cell>
          <cell r="AA212">
            <v>403.42603328971131</v>
          </cell>
          <cell r="AB212">
            <v>396.04155966803125</v>
          </cell>
          <cell r="AC212">
            <v>399.1614098333115</v>
          </cell>
          <cell r="AD212">
            <v>405.22549938307299</v>
          </cell>
        </row>
        <row r="255">
          <cell r="A255" t="str">
            <v>Total</v>
          </cell>
          <cell r="C255">
            <v>147.52618831787908</v>
          </cell>
          <cell r="D255">
            <v>144.39287205067328</v>
          </cell>
          <cell r="E255">
            <v>131.08481831803695</v>
          </cell>
          <cell r="F255">
            <v>142.87610913510912</v>
          </cell>
          <cell r="G255">
            <v>135.38217569313869</v>
          </cell>
          <cell r="H255">
            <v>126.8908634985097</v>
          </cell>
          <cell r="I255">
            <v>146.04163125351437</v>
          </cell>
          <cell r="J255">
            <v>144.49839475384579</v>
          </cell>
          <cell r="K255">
            <v>148.64341830978907</v>
          </cell>
          <cell r="L255">
            <v>144.35055576669731</v>
          </cell>
          <cell r="M255">
            <v>143.18680682806638</v>
          </cell>
          <cell r="N255">
            <v>155.38637657490119</v>
          </cell>
          <cell r="O255">
            <v>134.62147343312552</v>
          </cell>
          <cell r="P255">
            <v>145.3252256582166</v>
          </cell>
          <cell r="Q255">
            <v>169.06402499980894</v>
          </cell>
          <cell r="R255">
            <v>159.65047190257536</v>
          </cell>
          <cell r="S255">
            <v>158.19364702434262</v>
          </cell>
          <cell r="T255">
            <v>164.57154688490101</v>
          </cell>
          <cell r="U255">
            <v>174.4444412007374</v>
          </cell>
          <cell r="V255">
            <v>151.38572615007908</v>
          </cell>
          <cell r="W255">
            <v>150.9235065796845</v>
          </cell>
          <cell r="X255">
            <v>151.27812408327557</v>
          </cell>
          <cell r="Y255">
            <v>146.64348176047162</v>
          </cell>
          <cell r="Z255">
            <v>144.13932181633189</v>
          </cell>
          <cell r="AA255">
            <v>132.66571521046521</v>
          </cell>
          <cell r="AB255">
            <v>135.99374245554483</v>
          </cell>
          <cell r="AC255">
            <v>140.27561418047222</v>
          </cell>
          <cell r="AD255">
            <v>144.11432319064076</v>
          </cell>
        </row>
        <row r="298">
          <cell r="A298" t="str">
            <v>Total</v>
          </cell>
          <cell r="C298">
            <v>51.125292646602958</v>
          </cell>
          <cell r="D298">
            <v>46.360744782963302</v>
          </cell>
          <cell r="E298">
            <v>45.963775633964126</v>
          </cell>
          <cell r="F298">
            <v>39.532491856596501</v>
          </cell>
          <cell r="G298">
            <v>41.083469510661878</v>
          </cell>
          <cell r="H298">
            <v>48.306548408280726</v>
          </cell>
          <cell r="I298">
            <v>51.696333802609111</v>
          </cell>
          <cell r="J298">
            <v>54.309772832961968</v>
          </cell>
          <cell r="K298">
            <v>60.041238937176459</v>
          </cell>
          <cell r="L298">
            <v>67.991934356940831</v>
          </cell>
          <cell r="M298">
            <v>73.565327244936384</v>
          </cell>
          <cell r="N298">
            <v>73.09233288291513</v>
          </cell>
          <cell r="O298">
            <v>72.443513810574089</v>
          </cell>
          <cell r="P298">
            <v>75.187342645242197</v>
          </cell>
          <cell r="Q298">
            <v>71.05639234153405</v>
          </cell>
          <cell r="R298">
            <v>64.625751594454556</v>
          </cell>
          <cell r="S298">
            <v>76.439276924891587</v>
          </cell>
          <cell r="T298">
            <v>70.680656971018834</v>
          </cell>
          <cell r="U298">
            <v>66.413279159362673</v>
          </cell>
          <cell r="V298">
            <v>54.575698020507105</v>
          </cell>
          <cell r="W298">
            <v>40.492179365749742</v>
          </cell>
          <cell r="X298">
            <v>19.062471006022012</v>
          </cell>
          <cell r="Y298">
            <v>11.319097578774873</v>
          </cell>
          <cell r="Z298">
            <v>10.00718434772252</v>
          </cell>
          <cell r="AA298">
            <v>9.3600380460936243</v>
          </cell>
          <cell r="AB298">
            <v>10.25434399640409</v>
          </cell>
          <cell r="AC298">
            <v>10.661618679423178</v>
          </cell>
          <cell r="AD298">
            <v>11.002511308959896</v>
          </cell>
        </row>
        <row r="341">
          <cell r="A341" t="str">
            <v>Total</v>
          </cell>
          <cell r="C341">
            <v>1069.3898985277033</v>
          </cell>
          <cell r="D341">
            <v>1036.5658616908186</v>
          </cell>
          <cell r="E341">
            <v>901.83215466172271</v>
          </cell>
          <cell r="F341">
            <v>1338.7708686743917</v>
          </cell>
          <cell r="G341">
            <v>1185.7075284179739</v>
          </cell>
          <cell r="H341">
            <v>1150.7340161886821</v>
          </cell>
          <cell r="I341">
            <v>1055.8797088534532</v>
          </cell>
          <cell r="J341">
            <v>1277.2147528416685</v>
          </cell>
          <cell r="K341">
            <v>1314.9681867459972</v>
          </cell>
          <cell r="L341">
            <v>1557.0633183939299</v>
          </cell>
          <cell r="M341">
            <v>1810.1753433706685</v>
          </cell>
          <cell r="N341">
            <v>2188.6829742272125</v>
          </cell>
          <cell r="O341">
            <v>2327.3517466450503</v>
          </cell>
          <cell r="P341">
            <v>2271.7371965256366</v>
          </cell>
          <cell r="Q341">
            <v>2153.2541056469017</v>
          </cell>
          <cell r="R341">
            <v>2501.6150612842343</v>
          </cell>
          <cell r="S341">
            <v>2881.0590205116869</v>
          </cell>
          <cell r="T341">
            <v>3052.4052594988252</v>
          </cell>
          <cell r="U341">
            <v>2838.1051771198754</v>
          </cell>
          <cell r="V341">
            <v>2240.2538199768192</v>
          </cell>
          <cell r="W341">
            <v>2314.7706149552823</v>
          </cell>
          <cell r="X341">
            <v>2073.9089630178414</v>
          </cell>
          <cell r="Y341">
            <v>1741.3734477304279</v>
          </cell>
          <cell r="Z341">
            <v>2010.365463150554</v>
          </cell>
          <cell r="AA341">
            <v>2228.696289015696</v>
          </cell>
          <cell r="AB341">
            <v>2522.0545850263852</v>
          </cell>
          <cell r="AC341">
            <v>2587.2003015180603</v>
          </cell>
          <cell r="AD341">
            <v>3042.4735325751003</v>
          </cell>
        </row>
        <row r="384">
          <cell r="A384" t="str">
            <v>Total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17.762380803797026</v>
          </cell>
          <cell r="H384">
            <v>44.555591121046788</v>
          </cell>
          <cell r="I384">
            <v>19.541332399271759</v>
          </cell>
          <cell r="J384">
            <v>493.06146140253219</v>
          </cell>
          <cell r="K384">
            <v>1065.8293132720692</v>
          </cell>
          <cell r="L384">
            <v>1574.3669210702794</v>
          </cell>
          <cell r="M384">
            <v>2171.5507855012461</v>
          </cell>
          <cell r="N384">
            <v>1993.1825788801525</v>
          </cell>
          <cell r="O384">
            <v>2101.2715386133677</v>
          </cell>
          <cell r="P384">
            <v>1847.8780935075301</v>
          </cell>
          <cell r="Q384">
            <v>1736.9046294548193</v>
          </cell>
          <cell r="R384">
            <v>1178.0402902952771</v>
          </cell>
          <cell r="S384">
            <v>1239.1285976900213</v>
          </cell>
          <cell r="T384">
            <v>1577.687189064633</v>
          </cell>
          <cell r="U384">
            <v>761.88644257558394</v>
          </cell>
          <cell r="V384">
            <v>634.84533942539042</v>
          </cell>
          <cell r="W384">
            <v>680.26846395202836</v>
          </cell>
          <cell r="X384">
            <v>682.27720559278748</v>
          </cell>
          <cell r="Y384">
            <v>680.33148968926434</v>
          </cell>
          <cell r="Z384">
            <v>624.15930986559761</v>
          </cell>
          <cell r="AA384">
            <v>868.94581359746257</v>
          </cell>
          <cell r="AB384">
            <v>1395.5208235233274</v>
          </cell>
          <cell r="AC384">
            <v>1141.7388672474867</v>
          </cell>
          <cell r="AD384">
            <v>476.30281966026121</v>
          </cell>
        </row>
        <row r="427">
          <cell r="A427" t="str">
            <v>Total</v>
          </cell>
          <cell r="C427">
            <v>22.220457269472</v>
          </cell>
          <cell r="D427">
            <v>22.220457269472</v>
          </cell>
          <cell r="E427">
            <v>25.394808307967999</v>
          </cell>
          <cell r="F427">
            <v>25.394808307967999</v>
          </cell>
          <cell r="G427">
            <v>25.394808307967999</v>
          </cell>
          <cell r="H427">
            <v>22.220457269472</v>
          </cell>
          <cell r="I427">
            <v>38.092212461952002</v>
          </cell>
          <cell r="J427">
            <v>38.092212461952002</v>
          </cell>
          <cell r="K427">
            <v>47.615265577439999</v>
          </cell>
          <cell r="L427">
            <v>57.138318692927996</v>
          </cell>
          <cell r="M427">
            <v>72.741694131478411</v>
          </cell>
          <cell r="N427">
            <v>88.345069570028826</v>
          </cell>
          <cell r="O427">
            <v>103.94844500857923</v>
          </cell>
          <cell r="P427">
            <v>119.55182044712961</v>
          </cell>
          <cell r="Q427">
            <v>168.35363477436843</v>
          </cell>
          <cell r="R427">
            <v>152.59604416858431</v>
          </cell>
          <cell r="S427">
            <v>247.51454548858993</v>
          </cell>
          <cell r="T427">
            <v>195.46364541374922</v>
          </cell>
          <cell r="U427">
            <v>202.59455500791375</v>
          </cell>
          <cell r="V427">
            <v>197.43569870264557</v>
          </cell>
          <cell r="W427">
            <v>198.02592640406368</v>
          </cell>
          <cell r="X427">
            <v>171.91315893247767</v>
          </cell>
          <cell r="Y427">
            <v>181.67788467334964</v>
          </cell>
          <cell r="Z427">
            <v>177.70799398476316</v>
          </cell>
          <cell r="AA427">
            <v>222.46227763711474</v>
          </cell>
          <cell r="AB427">
            <v>219.41665576576489</v>
          </cell>
          <cell r="AC427">
            <v>263.67317617950278</v>
          </cell>
          <cell r="AD427">
            <v>232.822969015707</v>
          </cell>
        </row>
        <row r="469">
          <cell r="A469" t="str">
            <v>Total</v>
          </cell>
          <cell r="C469">
            <v>803.50410281068162</v>
          </cell>
          <cell r="D469">
            <v>798.72448242684663</v>
          </cell>
          <cell r="E469">
            <v>1126.3433843930275</v>
          </cell>
          <cell r="F469">
            <v>968.96524936373271</v>
          </cell>
          <cell r="G469">
            <v>1006.613390340191</v>
          </cell>
          <cell r="H469">
            <v>944.29602663509672</v>
          </cell>
          <cell r="I469">
            <v>1389.4135146218916</v>
          </cell>
          <cell r="J469">
            <v>884.2917601532406</v>
          </cell>
          <cell r="K469">
            <v>1096.6991449489224</v>
          </cell>
          <cell r="L469">
            <v>768.05173480173221</v>
          </cell>
          <cell r="M469">
            <v>700.79926302782565</v>
          </cell>
          <cell r="N469">
            <v>1056.9787696468363</v>
          </cell>
          <cell r="O469">
            <v>600.65987808148589</v>
          </cell>
          <cell r="P469">
            <v>532.56029945921705</v>
          </cell>
          <cell r="Q469">
            <v>912.30790152537043</v>
          </cell>
          <cell r="R469">
            <v>1751.6828394341046</v>
          </cell>
          <cell r="S469">
            <v>2029.844863124044</v>
          </cell>
          <cell r="T469">
            <v>1923.1391185958801</v>
          </cell>
          <cell r="U469">
            <v>973.62128418323937</v>
          </cell>
          <cell r="V469">
            <v>1114.341263036509</v>
          </cell>
          <cell r="W469">
            <v>757.32900156419441</v>
          </cell>
          <cell r="X469">
            <v>639.36802584174097</v>
          </cell>
          <cell r="Y469">
            <v>320.62251997690788</v>
          </cell>
          <cell r="Z469">
            <v>624.50492565247055</v>
          </cell>
          <cell r="AA469">
            <v>362.64949552543601</v>
          </cell>
          <cell r="AB469">
            <v>309.58217414018685</v>
          </cell>
          <cell r="AC469">
            <v>740.65422019219523</v>
          </cell>
          <cell r="AD469">
            <v>1269.7071127326997</v>
          </cell>
        </row>
      </sheetData>
      <sheetData sheetId="54">
        <row r="2">
          <cell r="A2" t="str">
            <v>Coal</v>
          </cell>
          <cell r="C2">
            <v>2483.4141344927598</v>
          </cell>
          <cell r="D2">
            <v>2793.6608919102205</v>
          </cell>
          <cell r="E2">
            <v>1913.8256495657304</v>
          </cell>
          <cell r="F2">
            <v>1909.2072246989421</v>
          </cell>
          <cell r="G2">
            <v>1355.8611095375738</v>
          </cell>
          <cell r="H2">
            <v>987.62601196520177</v>
          </cell>
          <cell r="I2">
            <v>1473.3127103458467</v>
          </cell>
          <cell r="J2">
            <v>1110.754100316045</v>
          </cell>
          <cell r="K2">
            <v>1283.1717897964982</v>
          </cell>
          <cell r="L2">
            <v>1052.862145825887</v>
          </cell>
          <cell r="M2">
            <v>1145.5553944088226</v>
          </cell>
          <cell r="N2">
            <v>1060.3252802062416</v>
          </cell>
          <cell r="O2">
            <v>1013.5596202675474</v>
          </cell>
          <cell r="P2">
            <v>957.91569327999582</v>
          </cell>
          <cell r="Q2">
            <v>927.98429454920858</v>
          </cell>
          <cell r="R2">
            <v>989.48624593954264</v>
          </cell>
          <cell r="S2">
            <v>876.56227762472463</v>
          </cell>
          <cell r="T2">
            <v>835.16099247684076</v>
          </cell>
          <cell r="U2">
            <v>921.50640059139062</v>
          </cell>
          <cell r="V2">
            <v>1071.6916224590789</v>
          </cell>
          <cell r="W2">
            <v>1020.2964067627914</v>
          </cell>
          <cell r="X2">
            <v>922.46956295430778</v>
          </cell>
          <cell r="Y2">
            <v>971.69928833930283</v>
          </cell>
          <cell r="Z2">
            <v>1098.8344610376491</v>
          </cell>
          <cell r="AA2">
            <v>882.14704964376585</v>
          </cell>
          <cell r="AB2">
            <v>830.62356985929057</v>
          </cell>
          <cell r="AC2">
            <v>721.26885892255439</v>
          </cell>
          <cell r="AD2">
            <v>601.57596511540578</v>
          </cell>
        </row>
        <row r="7">
          <cell r="A7" t="str">
            <v>Peat</v>
          </cell>
          <cell r="C7">
            <v>3123.3733990559995</v>
          </cell>
          <cell r="D7">
            <v>2672.800662848435</v>
          </cell>
          <cell r="E7">
            <v>2774.6971247506331</v>
          </cell>
          <cell r="F7">
            <v>2630.0081188796335</v>
          </cell>
          <cell r="G7">
            <v>2631.5222502283664</v>
          </cell>
          <cell r="H7">
            <v>2612.7526862178456</v>
          </cell>
          <cell r="I7">
            <v>2080.905209823829</v>
          </cell>
          <cell r="J7">
            <v>1989.181423504956</v>
          </cell>
          <cell r="K7">
            <v>1993.6983849358767</v>
          </cell>
          <cell r="L7">
            <v>1384.5195227102399</v>
          </cell>
          <cell r="M7">
            <v>1276.4792701274398</v>
          </cell>
          <cell r="N7">
            <v>1228.8054563387998</v>
          </cell>
          <cell r="O7">
            <v>1239.8563817985598</v>
          </cell>
          <cell r="P7">
            <v>1156.92256681704</v>
          </cell>
          <cell r="Q7">
            <v>1140.42009281328</v>
          </cell>
          <cell r="R7">
            <v>1169.6686178364885</v>
          </cell>
          <cell r="S7">
            <v>1215.5701101853333</v>
          </cell>
          <cell r="T7">
            <v>1163.1112640099641</v>
          </cell>
          <cell r="U7">
            <v>1195.089048219972</v>
          </cell>
          <cell r="V7">
            <v>1160.8598496051409</v>
          </cell>
          <cell r="W7">
            <v>1085.0208083793655</v>
          </cell>
          <cell r="X7">
            <v>1033.6314836826857</v>
          </cell>
          <cell r="Y7">
            <v>915.44516312543988</v>
          </cell>
          <cell r="Z7">
            <v>929.40075530795286</v>
          </cell>
          <cell r="AA7">
            <v>855.16729143911255</v>
          </cell>
          <cell r="AB7">
            <v>857.78735256452512</v>
          </cell>
          <cell r="AC7">
            <v>842.40761521156969</v>
          </cell>
          <cell r="AD7">
            <v>806.99207748199171</v>
          </cell>
        </row>
        <row r="11">
          <cell r="A11" t="str">
            <v>Oil</v>
          </cell>
          <cell r="C11">
            <v>1175.2439615516078</v>
          </cell>
          <cell r="D11">
            <v>1268.0978775997805</v>
          </cell>
          <cell r="E11">
            <v>1207.8013602132201</v>
          </cell>
          <cell r="F11">
            <v>1247.7014719713914</v>
          </cell>
          <cell r="G11">
            <v>1623.1977847050612</v>
          </cell>
          <cell r="H11">
            <v>1965.4930819399847</v>
          </cell>
          <cell r="I11">
            <v>2013.6351318290453</v>
          </cell>
          <cell r="J11">
            <v>2199.533828883772</v>
          </cell>
          <cell r="K11">
            <v>2384.8703567913067</v>
          </cell>
          <cell r="L11">
            <v>2804.1111853390621</v>
          </cell>
          <cell r="M11">
            <v>2776.62771776409</v>
          </cell>
          <cell r="N11">
            <v>3079.5487258104909</v>
          </cell>
          <cell r="O11">
            <v>3063.6462665983108</v>
          </cell>
          <cell r="P11">
            <v>3217.87217801221</v>
          </cell>
          <cell r="Q11">
            <v>3301.1904806942853</v>
          </cell>
          <cell r="R11">
            <v>3467.1221153379338</v>
          </cell>
          <cell r="S11">
            <v>3364.3447838765269</v>
          </cell>
          <cell r="T11">
            <v>3324.7039681701435</v>
          </cell>
          <cell r="U11">
            <v>3609.8047231186624</v>
          </cell>
          <cell r="V11">
            <v>3528.6871907689597</v>
          </cell>
          <cell r="W11">
            <v>3792.4879329778523</v>
          </cell>
          <cell r="X11">
            <v>3107.0422357243006</v>
          </cell>
          <cell r="Y11">
            <v>2733.449217716352</v>
          </cell>
          <cell r="Z11">
            <v>2751.2253957978901</v>
          </cell>
          <cell r="AA11">
            <v>2568.9778565932702</v>
          </cell>
          <cell r="AB11">
            <v>2862.5508338657646</v>
          </cell>
          <cell r="AC11">
            <v>3008.2612240579952</v>
          </cell>
          <cell r="AD11">
            <v>2893.9205882031115</v>
          </cell>
        </row>
        <row r="25">
          <cell r="A25" t="str">
            <v>Natural Gas</v>
          </cell>
          <cell r="C25">
            <v>269.73036937038796</v>
          </cell>
          <cell r="D25">
            <v>370.21038206016516</v>
          </cell>
          <cell r="E25">
            <v>429.71555722802628</v>
          </cell>
          <cell r="F25">
            <v>498.58539666869711</v>
          </cell>
          <cell r="G25">
            <v>548.70958125742345</v>
          </cell>
          <cell r="H25">
            <v>579.85060834623914</v>
          </cell>
          <cell r="I25">
            <v>702.40843088924157</v>
          </cell>
          <cell r="J25">
            <v>667.52080320621519</v>
          </cell>
          <cell r="K25">
            <v>797.64555841956565</v>
          </cell>
          <cell r="L25">
            <v>916.29722237985322</v>
          </cell>
          <cell r="M25">
            <v>1044.3870208738431</v>
          </cell>
          <cell r="N25">
            <v>1153.4925945361661</v>
          </cell>
          <cell r="O25">
            <v>1134.5190325606263</v>
          </cell>
          <cell r="P25">
            <v>1282.9581460070842</v>
          </cell>
          <cell r="Q25">
            <v>1428.8578812930298</v>
          </cell>
          <cell r="R25">
            <v>1443.1075546636771</v>
          </cell>
          <cell r="S25">
            <v>1503.9951398586868</v>
          </cell>
          <cell r="T25">
            <v>1414.2981881012336</v>
          </cell>
          <cell r="U25">
            <v>1592.6103666616204</v>
          </cell>
          <cell r="V25">
            <v>1491.8726220998299</v>
          </cell>
          <cell r="W25">
            <v>1697.3191972897578</v>
          </cell>
          <cell r="X25">
            <v>1359.6846458768903</v>
          </cell>
          <cell r="Y25">
            <v>1429.8354951079091</v>
          </cell>
          <cell r="Z25">
            <v>1422.076014088263</v>
          </cell>
          <cell r="AA25">
            <v>1271.9947474404237</v>
          </cell>
          <cell r="AB25">
            <v>1322.7139287261762</v>
          </cell>
          <cell r="AC25">
            <v>1316.6976690021356</v>
          </cell>
          <cell r="AD25">
            <v>1299.175430444559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3712.5072860439541</v>
          </cell>
          <cell r="D36">
            <v>3850.2743903160845</v>
          </cell>
          <cell r="E36">
            <v>4087.0802818803677</v>
          </cell>
          <cell r="F36">
            <v>4040.7737976200751</v>
          </cell>
          <cell r="G36">
            <v>4130.371400518884</v>
          </cell>
          <cell r="H36">
            <v>4269.450560016011</v>
          </cell>
          <cell r="I36">
            <v>4458.6830384096575</v>
          </cell>
          <cell r="J36">
            <v>4466.5112054708206</v>
          </cell>
          <cell r="K36">
            <v>4536.1167362153192</v>
          </cell>
          <cell r="L36">
            <v>4896.5293687304129</v>
          </cell>
          <cell r="M36">
            <v>4912.7886112605056</v>
          </cell>
          <cell r="N36">
            <v>5427.3224892984363</v>
          </cell>
          <cell r="O36">
            <v>4887.6289351367332</v>
          </cell>
          <cell r="P36">
            <v>4699.2111812184703</v>
          </cell>
          <cell r="Q36">
            <v>4683.4344646267818</v>
          </cell>
          <cell r="R36">
            <v>4776.911406982872</v>
          </cell>
          <cell r="S36">
            <v>4815.2233232345588</v>
          </cell>
          <cell r="T36">
            <v>4519.3761576167926</v>
          </cell>
          <cell r="U36">
            <v>4665.8297553154162</v>
          </cell>
          <cell r="V36">
            <v>4243.276194944805</v>
          </cell>
          <cell r="W36">
            <v>4529.0399298133489</v>
          </cell>
          <cell r="X36">
            <v>4050.5230441576409</v>
          </cell>
          <cell r="Y36">
            <v>4303.4827539702237</v>
          </cell>
          <cell r="Z36">
            <v>3713.0218082361639</v>
          </cell>
          <cell r="AA36">
            <v>3504.474469156231</v>
          </cell>
          <cell r="AB36">
            <v>3664.0713020508747</v>
          </cell>
          <cell r="AC36">
            <v>3781.9694598973001</v>
          </cell>
          <cell r="AD36">
            <v>3474.7538206038034</v>
          </cell>
        </row>
        <row r="39">
          <cell r="A39" t="str">
            <v>Total excluding Electricity</v>
          </cell>
          <cell r="C39">
            <v>7051.7618644707545</v>
          </cell>
          <cell r="D39">
            <v>7104.7698144186006</v>
          </cell>
          <cell r="E39">
            <v>6326.039691757609</v>
          </cell>
          <cell r="F39">
            <v>6285.5022122186647</v>
          </cell>
          <cell r="G39">
            <v>6159.2907257284251</v>
          </cell>
          <cell r="H39">
            <v>6145.7223884692712</v>
          </cell>
          <cell r="I39">
            <v>6270.2614828879623</v>
          </cell>
          <cell r="J39">
            <v>5966.9901559109885</v>
          </cell>
          <cell r="K39">
            <v>6459.3860899432466</v>
          </cell>
          <cell r="L39">
            <v>6157.7900762550425</v>
          </cell>
          <cell r="M39">
            <v>6243.0494031741946</v>
          </cell>
          <cell r="N39">
            <v>6522.172056891699</v>
          </cell>
          <cell r="O39">
            <v>6451.5813012250446</v>
          </cell>
          <cell r="P39">
            <v>6615.6685841163298</v>
          </cell>
          <cell r="Q39">
            <v>6798.4527493498044</v>
          </cell>
          <cell r="R39">
            <v>7069.384533777642</v>
          </cell>
          <cell r="S39">
            <v>6960.4723115452725</v>
          </cell>
          <cell r="T39">
            <v>6737.2744127581818</v>
          </cell>
          <cell r="U39">
            <v>7319.0105385916449</v>
          </cell>
          <cell r="V39">
            <v>7253.1112849330084</v>
          </cell>
          <cell r="W39">
            <v>7595.1243454097666</v>
          </cell>
          <cell r="X39">
            <v>6422.8279282381845</v>
          </cell>
          <cell r="Y39">
            <v>6050.4291642890039</v>
          </cell>
          <cell r="Z39">
            <v>6201.5366262317548</v>
          </cell>
          <cell r="AA39">
            <v>5578.2869451165716</v>
          </cell>
          <cell r="AB39">
            <v>5873.6756850157562</v>
          </cell>
          <cell r="AC39">
            <v>5888.6353671942552</v>
          </cell>
          <cell r="AD39">
            <v>5601.6640612450683</v>
          </cell>
          <cell r="AE39">
            <v>-8.9188198399234011</v>
          </cell>
        </row>
        <row r="40">
          <cell r="A40" t="str">
            <v>Total</v>
          </cell>
          <cell r="C40">
            <v>10764.269150514709</v>
          </cell>
          <cell r="D40">
            <v>10955.044204734684</v>
          </cell>
          <cell r="E40">
            <v>10413.119973637977</v>
          </cell>
          <cell r="F40">
            <v>10326.276009838741</v>
          </cell>
          <cell r="G40">
            <v>10289.662126247309</v>
          </cell>
          <cell r="H40">
            <v>10415.172948485282</v>
          </cell>
          <cell r="I40">
            <v>10728.944521297621</v>
          </cell>
          <cell r="J40">
            <v>10433.501361381808</v>
          </cell>
          <cell r="K40">
            <v>10995.502826158565</v>
          </cell>
          <cell r="L40">
            <v>11054.319444985456</v>
          </cell>
          <cell r="M40">
            <v>11155.838014434699</v>
          </cell>
          <cell r="N40">
            <v>11949.494546190135</v>
          </cell>
          <cell r="O40">
            <v>11339.210236361778</v>
          </cell>
          <cell r="P40">
            <v>11314.879765334801</v>
          </cell>
          <cell r="Q40">
            <v>11481.887213976586</v>
          </cell>
          <cell r="R40">
            <v>11846.295940760514</v>
          </cell>
          <cell r="S40">
            <v>11775.695634779831</v>
          </cell>
          <cell r="T40">
            <v>11256.650570374975</v>
          </cell>
          <cell r="U40">
            <v>11984.840293907062</v>
          </cell>
          <cell r="V40">
            <v>11496.387479877812</v>
          </cell>
          <cell r="W40">
            <v>12124.164275223116</v>
          </cell>
          <cell r="X40">
            <v>10473.350972395825</v>
          </cell>
          <cell r="Y40">
            <v>10353.911918259228</v>
          </cell>
          <cell r="Z40">
            <v>9914.5584344679191</v>
          </cell>
          <cell r="AA40">
            <v>9082.7614142728016</v>
          </cell>
          <cell r="AB40">
            <v>9537.7469870666318</v>
          </cell>
          <cell r="AC40">
            <v>9670.6048270915562</v>
          </cell>
          <cell r="AD40">
            <v>9076.4178818488726</v>
          </cell>
        </row>
        <row r="41">
          <cell r="A41" t="str">
            <v>Total Non-ETS</v>
          </cell>
          <cell r="R41">
            <v>7069.384533777642</v>
          </cell>
          <cell r="S41">
            <v>6960.4723115452725</v>
          </cell>
          <cell r="T41">
            <v>6737.2744127581818</v>
          </cell>
          <cell r="U41">
            <v>7319.0105385916449</v>
          </cell>
          <cell r="V41">
            <v>7253.1112849330084</v>
          </cell>
          <cell r="W41">
            <v>7595.1243454097666</v>
          </cell>
          <cell r="X41">
            <v>6422.8279282381845</v>
          </cell>
          <cell r="Y41">
            <v>6050.4291642890039</v>
          </cell>
          <cell r="Z41">
            <v>6201.5366262317548</v>
          </cell>
          <cell r="AA41">
            <v>5578.2869451165716</v>
          </cell>
          <cell r="AB41">
            <v>5873.6756850157562</v>
          </cell>
          <cell r="AC41">
            <v>5888.6353671942552</v>
          </cell>
          <cell r="AD41">
            <v>5601.6640612450683</v>
          </cell>
        </row>
      </sheetData>
      <sheetData sheetId="55">
        <row r="2">
          <cell r="A2" t="str">
            <v>Coal</v>
          </cell>
          <cell r="C2">
            <v>2.555751861348198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107.63754552217442</v>
          </cell>
          <cell r="Q2">
            <v>105.32252811753236</v>
          </cell>
          <cell r="R2">
            <v>106.30062137908338</v>
          </cell>
          <cell r="S2">
            <v>106.30062137908338</v>
          </cell>
          <cell r="T2">
            <v>106.30062137908338</v>
          </cell>
          <cell r="U2">
            <v>106.30062137908338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135.73237161599997</v>
          </cell>
          <cell r="D7">
            <v>123.46638739199999</v>
          </cell>
          <cell r="E7">
            <v>58.194487913173909</v>
          </cell>
          <cell r="F7">
            <v>59.515664656235757</v>
          </cell>
          <cell r="G7">
            <v>44.547689436734146</v>
          </cell>
          <cell r="H7">
            <v>23.160235095967678</v>
          </cell>
          <cell r="I7">
            <v>64.046849175967679</v>
          </cell>
          <cell r="J7">
            <v>43.907991465124077</v>
          </cell>
          <cell r="K7">
            <v>27.621936862031514</v>
          </cell>
          <cell r="L7">
            <v>18.336082226399995</v>
          </cell>
          <cell r="M7">
            <v>16.502474003759996</v>
          </cell>
          <cell r="N7">
            <v>18.336082226399995</v>
          </cell>
          <cell r="O7">
            <v>12.835257558479997</v>
          </cell>
          <cell r="P7">
            <v>3.6672164452799993</v>
          </cell>
          <cell r="Q7">
            <v>1.8336082226399997</v>
          </cell>
          <cell r="R7">
            <v>1.8904500775418394</v>
          </cell>
          <cell r="S7">
            <v>1.6117416277005596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1870.0661182339113</v>
          </cell>
          <cell r="D11">
            <v>1869.5928805653725</v>
          </cell>
          <cell r="E11">
            <v>1832.62687954272</v>
          </cell>
          <cell r="F11">
            <v>1772.6477922996764</v>
          </cell>
          <cell r="G11">
            <v>1932.9037390301351</v>
          </cell>
          <cell r="H11">
            <v>1649.6494937799125</v>
          </cell>
          <cell r="I11">
            <v>1664.3993289472387</v>
          </cell>
          <cell r="J11">
            <v>1688.6040580144818</v>
          </cell>
          <cell r="K11">
            <v>1594.0396965830423</v>
          </cell>
          <cell r="L11">
            <v>1690.4109921192678</v>
          </cell>
          <cell r="M11">
            <v>1613.606545125544</v>
          </cell>
          <cell r="N11">
            <v>1616.8615876088083</v>
          </cell>
          <cell r="O11">
            <v>1620.6292773049704</v>
          </cell>
          <cell r="P11">
            <v>1556.652834942468</v>
          </cell>
          <cell r="Q11">
            <v>1413.7827423669769</v>
          </cell>
          <cell r="R11">
            <v>1567.1038008679786</v>
          </cell>
          <cell r="S11">
            <v>1412.8281679096274</v>
          </cell>
          <cell r="T11">
            <v>1386.0346427955287</v>
          </cell>
          <cell r="U11">
            <v>1530.943578823528</v>
          </cell>
          <cell r="V11">
            <v>1250.9424476250756</v>
          </cell>
          <cell r="W11">
            <v>1197.1291209330125</v>
          </cell>
          <cell r="X11">
            <v>1171.4466695879676</v>
          </cell>
          <cell r="Y11">
            <v>1086.7838581043295</v>
          </cell>
          <cell r="Z11">
            <v>912.31173981181928</v>
          </cell>
          <cell r="AA11">
            <v>749.30035876121906</v>
          </cell>
          <cell r="AB11">
            <v>723.30846368687423</v>
          </cell>
          <cell r="AC11">
            <v>729.16629771259738</v>
          </cell>
          <cell r="AD11">
            <v>786.54490211093128</v>
          </cell>
        </row>
        <row r="25">
          <cell r="A25" t="str">
            <v>Natural Gas</v>
          </cell>
          <cell r="C25">
            <v>216.17075708357876</v>
          </cell>
          <cell r="D25">
            <v>261.05975683552066</v>
          </cell>
          <cell r="E25">
            <v>305.30465394201525</v>
          </cell>
          <cell r="F25">
            <v>362.61657054477496</v>
          </cell>
          <cell r="G25">
            <v>400.95339818810459</v>
          </cell>
          <cell r="H25">
            <v>408.00992985842203</v>
          </cell>
          <cell r="I25">
            <v>454.16147797712671</v>
          </cell>
          <cell r="J25">
            <v>483.05970408359343</v>
          </cell>
          <cell r="K25">
            <v>533.35378667703503</v>
          </cell>
          <cell r="L25">
            <v>582.30971652214862</v>
          </cell>
          <cell r="M25">
            <v>698.275162102541</v>
          </cell>
          <cell r="N25">
            <v>750.82481709000035</v>
          </cell>
          <cell r="O25">
            <v>695.39844854873377</v>
          </cell>
          <cell r="P25">
            <v>722.3657871766834</v>
          </cell>
          <cell r="Q25">
            <v>653.54523443902383</v>
          </cell>
          <cell r="R25">
            <v>709.98623310332698</v>
          </cell>
          <cell r="S25">
            <v>733.34133854924562</v>
          </cell>
          <cell r="T25">
            <v>834.16361971136735</v>
          </cell>
          <cell r="U25">
            <v>913.73834500700639</v>
          </cell>
          <cell r="V25">
            <v>985.49255361443977</v>
          </cell>
          <cell r="W25">
            <v>1053.0737779079882</v>
          </cell>
          <cell r="X25">
            <v>875.16494110090514</v>
          </cell>
          <cell r="Y25">
            <v>955.14505645692384</v>
          </cell>
          <cell r="Z25">
            <v>954.50787256637545</v>
          </cell>
          <cell r="AA25">
            <v>953.05155574403614</v>
          </cell>
          <cell r="AB25">
            <v>1030.4383603700996</v>
          </cell>
          <cell r="AC25">
            <v>1064.0992745747214</v>
          </cell>
          <cell r="AD25">
            <v>1132.5444172421774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2505.1805563720068</v>
          </cell>
          <cell r="D36">
            <v>2680.4139573126681</v>
          </cell>
          <cell r="E36">
            <v>2874.9761427035155</v>
          </cell>
          <cell r="F36">
            <v>2861.1368887117815</v>
          </cell>
          <cell r="G36">
            <v>2946.8446886517759</v>
          </cell>
          <cell r="H36">
            <v>3103.959419237447</v>
          </cell>
          <cell r="I36">
            <v>3340.3814294274312</v>
          </cell>
          <cell r="J36">
            <v>3529.5923291307445</v>
          </cell>
          <cell r="K36">
            <v>3699.8448066209144</v>
          </cell>
          <cell r="L36">
            <v>4085.7377691486581</v>
          </cell>
          <cell r="M36">
            <v>4307.8413077562709</v>
          </cell>
          <cell r="N36">
            <v>4763.4273631550632</v>
          </cell>
          <cell r="O36">
            <v>5013.1813428032638</v>
          </cell>
          <cell r="P36">
            <v>5506.698373856786</v>
          </cell>
          <cell r="Q36">
            <v>5207.0090302079461</v>
          </cell>
          <cell r="R36">
            <v>5383.3143183449811</v>
          </cell>
          <cell r="S36">
            <v>4845.1901420333643</v>
          </cell>
          <cell r="T36">
            <v>4882.1916986964798</v>
          </cell>
          <cell r="U36">
            <v>5229.8958839217739</v>
          </cell>
          <cell r="V36">
            <v>4149.8314182059212</v>
          </cell>
          <cell r="W36">
            <v>3797.6291824325049</v>
          </cell>
          <cell r="X36">
            <v>3179.1516844845082</v>
          </cell>
          <cell r="Y36">
            <v>3327.4320153101398</v>
          </cell>
          <cell r="Z36">
            <v>2974.1082146016993</v>
          </cell>
          <cell r="AA36">
            <v>2929.0650350161836</v>
          </cell>
          <cell r="AB36">
            <v>3136.4124110768366</v>
          </cell>
          <cell r="AC36">
            <v>3339.2297225170305</v>
          </cell>
          <cell r="AD36">
            <v>3067.8667035482626</v>
          </cell>
        </row>
        <row r="39">
          <cell r="A39" t="str">
            <v>Total excluding Electricity</v>
          </cell>
          <cell r="C39">
            <v>2224.5249987948382</v>
          </cell>
          <cell r="D39">
            <v>2254.119024792893</v>
          </cell>
          <cell r="E39">
            <v>2196.126021397909</v>
          </cell>
          <cell r="F39">
            <v>2194.7800275006871</v>
          </cell>
          <cell r="G39">
            <v>2378.4048266549739</v>
          </cell>
          <cell r="H39">
            <v>2080.8196587343023</v>
          </cell>
          <cell r="I39">
            <v>2182.6076561003333</v>
          </cell>
          <cell r="J39">
            <v>2215.5717535631993</v>
          </cell>
          <cell r="K39">
            <v>2155.0154201221089</v>
          </cell>
          <cell r="L39">
            <v>2291.0567908678167</v>
          </cell>
          <cell r="M39">
            <v>2328.3841812318451</v>
          </cell>
          <cell r="N39">
            <v>2386.0224869252088</v>
          </cell>
          <cell r="O39">
            <v>2328.8629834121839</v>
          </cell>
          <cell r="P39">
            <v>2390.323384086606</v>
          </cell>
          <cell r="Q39">
            <v>2174.4841131461731</v>
          </cell>
          <cell r="R39">
            <v>2385.2811054279309</v>
          </cell>
          <cell r="S39">
            <v>2254.0818694656568</v>
          </cell>
          <cell r="T39">
            <v>2326.4988838859795</v>
          </cell>
          <cell r="U39">
            <v>2550.9825452096179</v>
          </cell>
          <cell r="V39">
            <v>2236.4350012395153</v>
          </cell>
          <cell r="W39">
            <v>2250.2028988410007</v>
          </cell>
          <cell r="X39">
            <v>2046.6116106888726</v>
          </cell>
          <cell r="Y39">
            <v>2041.9289145612534</v>
          </cell>
          <cell r="Z39">
            <v>1866.8196123781947</v>
          </cell>
          <cell r="AA39">
            <v>1702.3519145052551</v>
          </cell>
          <cell r="AB39">
            <v>1753.7468240569738</v>
          </cell>
          <cell r="AC39">
            <v>1793.2655722873187</v>
          </cell>
          <cell r="AD39">
            <v>1919.0893193531087</v>
          </cell>
        </row>
        <row r="40">
          <cell r="A40" t="str">
            <v>Total</v>
          </cell>
          <cell r="C40">
            <v>4729.7055551668454</v>
          </cell>
          <cell r="D40">
            <v>4934.5329821055611</v>
          </cell>
          <cell r="E40">
            <v>5071.1021641014249</v>
          </cell>
          <cell r="F40">
            <v>5055.916916212469</v>
          </cell>
          <cell r="G40">
            <v>5325.2495153067503</v>
          </cell>
          <cell r="H40">
            <v>5184.7790779717488</v>
          </cell>
          <cell r="I40">
            <v>5522.9890855277645</v>
          </cell>
          <cell r="J40">
            <v>5745.1640826939438</v>
          </cell>
          <cell r="K40">
            <v>5854.8602267430233</v>
          </cell>
          <cell r="L40">
            <v>6376.7945600164749</v>
          </cell>
          <cell r="M40">
            <v>6636.225488988116</v>
          </cell>
          <cell r="N40">
            <v>7149.449850080272</v>
          </cell>
          <cell r="O40">
            <v>7342.0443262154477</v>
          </cell>
          <cell r="P40">
            <v>7897.021757943392</v>
          </cell>
          <cell r="Q40">
            <v>7381.4931433541187</v>
          </cell>
          <cell r="R40">
            <v>7768.595423772912</v>
          </cell>
          <cell r="S40">
            <v>7099.2720114990207</v>
          </cell>
          <cell r="T40">
            <v>7208.6905825824597</v>
          </cell>
          <cell r="U40">
            <v>7780.8784291313914</v>
          </cell>
          <cell r="V40">
            <v>6386.2664194454364</v>
          </cell>
          <cell r="W40">
            <v>6047.8320812735055</v>
          </cell>
          <cell r="X40">
            <v>5225.7632951733813</v>
          </cell>
          <cell r="Y40">
            <v>5369.3609298713927</v>
          </cell>
          <cell r="Z40">
            <v>4840.9278269798942</v>
          </cell>
          <cell r="AA40">
            <v>4631.4169495214392</v>
          </cell>
          <cell r="AB40">
            <v>4890.1592351338104</v>
          </cell>
          <cell r="AC40">
            <v>5132.4952948043492</v>
          </cell>
          <cell r="AD40">
            <v>4986.9560229013714</v>
          </cell>
        </row>
        <row r="42">
          <cell r="A42" t="str">
            <v>Services Non-ETS</v>
          </cell>
          <cell r="R42">
            <v>2385.2811054279309</v>
          </cell>
          <cell r="S42">
            <v>2254.0818694656568</v>
          </cell>
          <cell r="T42">
            <v>2326.4988838859795</v>
          </cell>
          <cell r="U42">
            <v>2550.9825452096179</v>
          </cell>
          <cell r="V42">
            <v>2236.4350012395153</v>
          </cell>
          <cell r="W42">
            <v>2250.2028988410007</v>
          </cell>
          <cell r="X42">
            <v>2046.6116106888726</v>
          </cell>
          <cell r="Y42">
            <v>2041.9289145612534</v>
          </cell>
          <cell r="Z42">
            <v>1866.8196123781947</v>
          </cell>
          <cell r="AA42">
            <v>1702.3519145052551</v>
          </cell>
          <cell r="AB42">
            <v>1753.7468240569738</v>
          </cell>
          <cell r="AC42">
            <v>1793.2655722873187</v>
          </cell>
          <cell r="AD42">
            <v>1919.0893193531087</v>
          </cell>
        </row>
      </sheetData>
      <sheetData sheetId="56">
        <row r="2">
          <cell r="A2" t="str">
            <v>Coal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747.19299090747143</v>
          </cell>
          <cell r="D11">
            <v>779.59873288145423</v>
          </cell>
          <cell r="E11">
            <v>795.22890488857047</v>
          </cell>
          <cell r="F11">
            <v>810.32228798982942</v>
          </cell>
          <cell r="G11">
            <v>910.27691945539686</v>
          </cell>
          <cell r="H11">
            <v>1067.9357357937204</v>
          </cell>
          <cell r="I11">
            <v>867.15492805022836</v>
          </cell>
          <cell r="J11">
            <v>876.71174725803633</v>
          </cell>
          <cell r="K11">
            <v>882.77260400950365</v>
          </cell>
          <cell r="L11">
            <v>908.69089639269214</v>
          </cell>
          <cell r="M11">
            <v>934.21377533850489</v>
          </cell>
          <cell r="N11">
            <v>945.64393828665857</v>
          </cell>
          <cell r="O11">
            <v>932.69601307224571</v>
          </cell>
          <cell r="P11">
            <v>978.74714689116263</v>
          </cell>
          <cell r="Q11">
            <v>963.1247533227928</v>
          </cell>
          <cell r="R11">
            <v>1005.2276417408005</v>
          </cell>
          <cell r="S11">
            <v>954.28010950027056</v>
          </cell>
          <cell r="T11">
            <v>903.91269910555252</v>
          </cell>
          <cell r="U11">
            <v>951.32097629911664</v>
          </cell>
          <cell r="V11">
            <v>815.82623222221719</v>
          </cell>
          <cell r="W11">
            <v>756.32134270718666</v>
          </cell>
          <cell r="X11">
            <v>714.85005577661502</v>
          </cell>
          <cell r="Y11">
            <v>690.79664009797045</v>
          </cell>
          <cell r="Z11">
            <v>616.0229834574659</v>
          </cell>
          <cell r="AA11">
            <v>556.33334411672854</v>
          </cell>
          <cell r="AB11">
            <v>529.78604910213414</v>
          </cell>
          <cell r="AC11">
            <v>547.80037958962896</v>
          </cell>
          <cell r="AD11">
            <v>576.46591307702568</v>
          </cell>
        </row>
        <row r="25">
          <cell r="A25" t="str">
            <v>Natural Gas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385.412393288001</v>
          </cell>
          <cell r="D36">
            <v>391.1333671615053</v>
          </cell>
          <cell r="E36">
            <v>412.61231677689335</v>
          </cell>
          <cell r="F36">
            <v>411.32076429039176</v>
          </cell>
          <cell r="G36">
            <v>417.31288684331588</v>
          </cell>
          <cell r="H36">
            <v>430.38816129193668</v>
          </cell>
          <cell r="I36">
            <v>446.80805309221137</v>
          </cell>
          <cell r="J36">
            <v>458.8134515291153</v>
          </cell>
          <cell r="K36">
            <v>478.22243217947744</v>
          </cell>
          <cell r="L36">
            <v>435.95327213692309</v>
          </cell>
          <cell r="M36">
            <v>439.26109935976285</v>
          </cell>
          <cell r="N36">
            <v>488.0395520252012</v>
          </cell>
          <cell r="O36">
            <v>449.46276117308452</v>
          </cell>
          <cell r="P36">
            <v>408.12844740700177</v>
          </cell>
          <cell r="Q36">
            <v>387.62975149647195</v>
          </cell>
          <cell r="R36">
            <v>409.11844506252612</v>
          </cell>
          <cell r="S36">
            <v>365.368869876296</v>
          </cell>
          <cell r="T36">
            <v>314.33523617830434</v>
          </cell>
          <cell r="U36">
            <v>307.23706880740184</v>
          </cell>
          <cell r="V36">
            <v>291.48070252505096</v>
          </cell>
          <cell r="W36">
            <v>295.7188730059521</v>
          </cell>
          <cell r="X36">
            <v>272.86362789844344</v>
          </cell>
          <cell r="Y36">
            <v>295.71493569463246</v>
          </cell>
          <cell r="Z36">
            <v>260.68610535038431</v>
          </cell>
          <cell r="AA36">
            <v>253.83536798297538</v>
          </cell>
          <cell r="AB36">
            <v>259.43583970022826</v>
          </cell>
          <cell r="AC36">
            <v>268.05631969491833</v>
          </cell>
          <cell r="AD36">
            <v>243.63045380948378</v>
          </cell>
        </row>
        <row r="39">
          <cell r="A39" t="str">
            <v>Total excluding Electricity</v>
          </cell>
          <cell r="C39">
            <v>747.19299090747143</v>
          </cell>
          <cell r="D39">
            <v>779.59873288145423</v>
          </cell>
          <cell r="E39">
            <v>795.22890488857047</v>
          </cell>
          <cell r="F39">
            <v>810.32228798982942</v>
          </cell>
          <cell r="G39">
            <v>910.27691945539686</v>
          </cell>
          <cell r="H39">
            <v>1067.9357357937204</v>
          </cell>
          <cell r="I39">
            <v>867.15492805022836</v>
          </cell>
          <cell r="J39">
            <v>876.71174725803633</v>
          </cell>
          <cell r="K39">
            <v>882.77260400950365</v>
          </cell>
          <cell r="L39">
            <v>908.69089639269214</v>
          </cell>
          <cell r="M39">
            <v>934.21377533850489</v>
          </cell>
          <cell r="N39">
            <v>945.64393828665857</v>
          </cell>
          <cell r="O39">
            <v>932.69601307224571</v>
          </cell>
          <cell r="P39">
            <v>978.74714689116263</v>
          </cell>
          <cell r="Q39">
            <v>963.1247533227928</v>
          </cell>
          <cell r="R39">
            <v>1005.2276417408005</v>
          </cell>
          <cell r="S39">
            <v>954.28010950027056</v>
          </cell>
          <cell r="T39">
            <v>903.91269910555252</v>
          </cell>
          <cell r="U39">
            <v>951.32097629911664</v>
          </cell>
          <cell r="V39">
            <v>815.82623222221719</v>
          </cell>
          <cell r="W39">
            <v>756.32134270718666</v>
          </cell>
          <cell r="X39">
            <v>714.85005577661502</v>
          </cell>
          <cell r="Y39">
            <v>690.79664009797045</v>
          </cell>
          <cell r="Z39">
            <v>616.0229834574659</v>
          </cell>
          <cell r="AA39">
            <v>556.33334411672854</v>
          </cell>
          <cell r="AB39">
            <v>529.78604910213414</v>
          </cell>
          <cell r="AC39">
            <v>547.80037958962896</v>
          </cell>
          <cell r="AD39">
            <v>576.46591307702568</v>
          </cell>
        </row>
        <row r="40">
          <cell r="A40" t="str">
            <v>Total</v>
          </cell>
          <cell r="C40">
            <v>1132.6053841954724</v>
          </cell>
          <cell r="D40">
            <v>1170.7321000429595</v>
          </cell>
          <cell r="E40">
            <v>1207.8412216654638</v>
          </cell>
          <cell r="F40">
            <v>1221.6430522802211</v>
          </cell>
          <cell r="G40">
            <v>1327.5898062987128</v>
          </cell>
          <cell r="H40">
            <v>1498.3238970856571</v>
          </cell>
          <cell r="I40">
            <v>1313.9629811424397</v>
          </cell>
          <cell r="J40">
            <v>1335.5251987871516</v>
          </cell>
          <cell r="K40">
            <v>1360.995036188981</v>
          </cell>
          <cell r="L40">
            <v>1344.6441685296152</v>
          </cell>
          <cell r="M40">
            <v>1373.4748746982677</v>
          </cell>
          <cell r="N40">
            <v>1433.6834903118597</v>
          </cell>
          <cell r="O40">
            <v>1382.1587742453303</v>
          </cell>
          <cell r="P40">
            <v>1386.8755942981643</v>
          </cell>
          <cell r="Q40">
            <v>1350.7545048192646</v>
          </cell>
          <cell r="R40">
            <v>1414.3460868033267</v>
          </cell>
          <cell r="S40">
            <v>1319.6489793765666</v>
          </cell>
          <cell r="T40">
            <v>1218.2479352838568</v>
          </cell>
          <cell r="U40">
            <v>1258.5580451065184</v>
          </cell>
          <cell r="V40">
            <v>1107.3069347472681</v>
          </cell>
          <cell r="W40">
            <v>1052.0402157131389</v>
          </cell>
          <cell r="X40">
            <v>987.71368367505852</v>
          </cell>
          <cell r="Y40">
            <v>986.51157579260291</v>
          </cell>
          <cell r="Z40">
            <v>876.70908880785021</v>
          </cell>
          <cell r="AA40">
            <v>810.16871209970395</v>
          </cell>
          <cell r="AB40">
            <v>789.2218888023624</v>
          </cell>
          <cell r="AC40">
            <v>815.85669928454729</v>
          </cell>
          <cell r="AD40">
            <v>820.09636688650949</v>
          </cell>
        </row>
        <row r="41">
          <cell r="A41" t="str">
            <v>Total Non-ETS</v>
          </cell>
          <cell r="R41">
            <v>1005.2276417408005</v>
          </cell>
          <cell r="S41">
            <v>954.28010950027056</v>
          </cell>
          <cell r="T41">
            <v>903.91269910555252</v>
          </cell>
          <cell r="U41">
            <v>951.32097629911664</v>
          </cell>
          <cell r="V41">
            <v>815.82623222221719</v>
          </cell>
          <cell r="W41">
            <v>756.32134270718666</v>
          </cell>
          <cell r="X41">
            <v>714.85005577661502</v>
          </cell>
          <cell r="Y41">
            <v>690.79664009797045</v>
          </cell>
          <cell r="Z41">
            <v>616.0229834574659</v>
          </cell>
          <cell r="AA41">
            <v>556.33334411672854</v>
          </cell>
          <cell r="AB41">
            <v>529.78604910213414</v>
          </cell>
          <cell r="AC41">
            <v>547.80037958962896</v>
          </cell>
          <cell r="AD41">
            <v>576.46591307702568</v>
          </cell>
        </row>
      </sheetData>
      <sheetData sheetId="57"/>
      <sheetData sheetId="58"/>
      <sheetData sheetId="59"/>
      <sheetData sheetId="60">
        <row r="8">
          <cell r="A8" t="str">
            <v>Primary Energy Requirement (excl. non-energy)</v>
          </cell>
          <cell r="C8">
            <v>8261.7289032435383</v>
          </cell>
          <cell r="D8">
            <v>8120.7025041385368</v>
          </cell>
          <cell r="E8">
            <v>7457.078113832159</v>
          </cell>
          <cell r="F8">
            <v>7375.0079523785234</v>
          </cell>
          <cell r="G8">
            <v>6878.3173328046169</v>
          </cell>
          <cell r="H8">
            <v>7050.4768061979275</v>
          </cell>
          <cell r="I8">
            <v>7605.4345784417146</v>
          </cell>
          <cell r="J8">
            <v>7135.8231833073169</v>
          </cell>
          <cell r="K8">
            <v>7404.5144806836379</v>
          </cell>
          <cell r="L8">
            <v>6297.8655120650246</v>
          </cell>
          <cell r="M8">
            <v>7189.7903964877623</v>
          </cell>
          <cell r="N8">
            <v>7447.1469049981333</v>
          </cell>
          <cell r="O8">
            <v>6932.2899259633332</v>
          </cell>
          <cell r="P8">
            <v>6921.5725640199798</v>
          </cell>
          <cell r="Q8">
            <v>7133.7680785859993</v>
          </cell>
          <cell r="R8">
            <v>7463.3851798239266</v>
          </cell>
          <cell r="S8">
            <v>6464.5655811127099</v>
          </cell>
          <cell r="T8">
            <v>6341.6707214880225</v>
          </cell>
          <cell r="U8">
            <v>5591.4030257026561</v>
          </cell>
          <cell r="V8">
            <v>4535.8880500655769</v>
          </cell>
          <cell r="W8">
            <v>4883.6528253822389</v>
          </cell>
          <cell r="X8">
            <v>4888.3201264056752</v>
          </cell>
          <cell r="Y8">
            <v>5892.5481420863052</v>
          </cell>
          <cell r="Z8">
            <v>5202.144502873276</v>
          </cell>
          <cell r="AA8">
            <v>4893.3582962253249</v>
          </cell>
          <cell r="AB8">
            <v>5657.0024782162373</v>
          </cell>
          <cell r="AC8">
            <v>5434.0199889322494</v>
          </cell>
          <cell r="AD8">
            <v>4360.7906174321151</v>
          </cell>
          <cell r="AE8">
            <v>-39.224789545531856</v>
          </cell>
          <cell r="AF8">
            <v>-11.705913461215367</v>
          </cell>
        </row>
        <row r="26">
          <cell r="A26" t="str">
            <v>Own Use and Distribution Losses</v>
          </cell>
        </row>
        <row r="30">
          <cell r="A30" t="str">
            <v>Total Final Energy Consumption</v>
          </cell>
          <cell r="C30">
            <v>3342.1467599057542</v>
          </cell>
          <cell r="D30">
            <v>3653.0276943962062</v>
          </cell>
          <cell r="E30">
            <v>2346.7842878698852</v>
          </cell>
          <cell r="F30">
            <v>2439.8441632945005</v>
          </cell>
          <cell r="G30">
            <v>1559.8478233986023</v>
          </cell>
          <cell r="H30">
            <v>1270.2677470755839</v>
          </cell>
          <cell r="I30">
            <v>1946.5723600951433</v>
          </cell>
          <cell r="J30">
            <v>1466.5717087989074</v>
          </cell>
          <cell r="K30">
            <v>1591.5181102872252</v>
          </cell>
          <cell r="L30">
            <v>1306.1669514024732</v>
          </cell>
          <cell r="M30">
            <v>1591.6823150725331</v>
          </cell>
          <cell r="N30">
            <v>1572.1393496025032</v>
          </cell>
          <cell r="O30">
            <v>1497.3314508056578</v>
          </cell>
          <cell r="P30">
            <v>1760.281469095343</v>
          </cell>
          <cell r="Q30">
            <v>1802.177042239352</v>
          </cell>
          <cell r="R30">
            <v>1934.2414745188819</v>
          </cell>
          <cell r="S30">
            <v>1706.1844841137261</v>
          </cell>
          <cell r="T30">
            <v>1677.2414193947857</v>
          </cell>
          <cell r="U30">
            <v>1681.1755325410468</v>
          </cell>
          <cell r="V30">
            <v>1517.0534558037943</v>
          </cell>
          <cell r="W30">
            <v>1466.7590774502794</v>
          </cell>
          <cell r="X30">
            <v>1311.5763939479712</v>
          </cell>
          <cell r="Y30">
            <v>1355.9497649871846</v>
          </cell>
          <cell r="Z30">
            <v>1424.4813366925271</v>
          </cell>
          <cell r="AA30">
            <v>1305.9154633516177</v>
          </cell>
          <cell r="AB30">
            <v>1249.9582403550617</v>
          </cell>
          <cell r="AC30">
            <v>1143.0099749624283</v>
          </cell>
          <cell r="AD30">
            <v>1006.6291925669243</v>
          </cell>
        </row>
      </sheetData>
      <sheetData sheetId="61">
        <row r="8">
          <cell r="A8" t="str">
            <v>Primary Energy Requirement (excl. non-energy)</v>
          </cell>
          <cell r="C8">
            <v>6138.8608070308055</v>
          </cell>
          <cell r="D8">
            <v>5755.3811692394402</v>
          </cell>
          <cell r="E8">
            <v>5785.2774693259198</v>
          </cell>
          <cell r="F8">
            <v>5403.2447415779998</v>
          </cell>
          <cell r="G8">
            <v>5322.9230384594402</v>
          </cell>
          <cell r="H8">
            <v>5324.2253744191194</v>
          </cell>
          <cell r="I8">
            <v>4955.233765752504</v>
          </cell>
          <cell r="J8">
            <v>4813.0713031795922</v>
          </cell>
          <cell r="K8">
            <v>4425.3457085279515</v>
          </cell>
          <cell r="L8">
            <v>3913.7689430683195</v>
          </cell>
          <cell r="M8">
            <v>3609.8415546350398</v>
          </cell>
          <cell r="N8">
            <v>3885.17645436984</v>
          </cell>
          <cell r="O8">
            <v>3994.3863046051192</v>
          </cell>
          <cell r="P8">
            <v>3630.8999545113593</v>
          </cell>
          <cell r="Q8">
            <v>2844.7862757998018</v>
          </cell>
          <cell r="R8">
            <v>3766.4077975477248</v>
          </cell>
          <cell r="S8">
            <v>3563.5072964488941</v>
          </cell>
          <cell r="T8">
            <v>3482.792652275386</v>
          </cell>
          <cell r="U8">
            <v>4131.5860738831961</v>
          </cell>
          <cell r="V8">
            <v>4133.7825106875744</v>
          </cell>
          <cell r="W8">
            <v>3611.5388655603638</v>
          </cell>
          <cell r="X8">
            <v>3423.4665580799074</v>
          </cell>
          <cell r="Y8">
            <v>3775.4513573573545</v>
          </cell>
          <cell r="Z8">
            <v>3606.0610302168711</v>
          </cell>
          <cell r="AA8">
            <v>3751.5096432812629</v>
          </cell>
          <cell r="AB8">
            <v>3629.5650643303065</v>
          </cell>
          <cell r="AC8">
            <v>3527.4118109773972</v>
          </cell>
          <cell r="AD8">
            <v>3336.5061682412429</v>
          </cell>
        </row>
        <row r="26">
          <cell r="A26" t="str">
            <v>Own Use and Distribution Losses</v>
          </cell>
          <cell r="C26">
            <v>35.462324953439996</v>
          </cell>
          <cell r="D26">
            <v>28.288224145368002</v>
          </cell>
          <cell r="E26">
            <v>24.659784753119997</v>
          </cell>
          <cell r="F26">
            <v>24.237471448079997</v>
          </cell>
          <cell r="G26">
            <v>27.204600756167995</v>
          </cell>
          <cell r="H26">
            <v>25.5658024116</v>
          </cell>
          <cell r="I26">
            <v>26.975797746480001</v>
          </cell>
          <cell r="J26">
            <v>18.733150048536</v>
          </cell>
          <cell r="K26">
            <v>30.396278531519997</v>
          </cell>
          <cell r="L26">
            <v>29.551937461199998</v>
          </cell>
          <cell r="M26">
            <v>22.797208898639997</v>
          </cell>
          <cell r="N26">
            <v>49.816123148879996</v>
          </cell>
          <cell r="O26">
            <v>65.014262414639987</v>
          </cell>
          <cell r="P26">
            <v>112.29736235255999</v>
          </cell>
          <cell r="Q26">
            <v>125.34003131853156</v>
          </cell>
          <cell r="R26">
            <v>77.596884506222281</v>
          </cell>
          <cell r="S26">
            <v>80.103993088242149</v>
          </cell>
          <cell r="T26">
            <v>77.671587842525739</v>
          </cell>
          <cell r="U26">
            <v>88.270884498151659</v>
          </cell>
          <cell r="V26">
            <v>100.32377904778518</v>
          </cell>
          <cell r="W26">
            <v>74.799373273291536</v>
          </cell>
          <cell r="X26">
            <v>59.697499645476917</v>
          </cell>
          <cell r="Y26">
            <v>70.31734337764702</v>
          </cell>
          <cell r="Z26">
            <v>80.635661278648627</v>
          </cell>
          <cell r="AA26">
            <v>63.998341634508542</v>
          </cell>
          <cell r="AB26">
            <v>42.438165195472379</v>
          </cell>
          <cell r="AC26">
            <v>56.373432300512931</v>
          </cell>
          <cell r="AD26">
            <v>66.190617326381613</v>
          </cell>
        </row>
        <row r="30">
          <cell r="A30" t="str">
            <v>Total Final Energy Consumption</v>
          </cell>
          <cell r="C30">
            <v>3259.1057706719994</v>
          </cell>
          <cell r="D30">
            <v>2796.2670502404349</v>
          </cell>
          <cell r="E30">
            <v>2832.8916126638069</v>
          </cell>
          <cell r="F30">
            <v>2689.5237835358694</v>
          </cell>
          <cell r="G30">
            <v>2676.0699396651007</v>
          </cell>
          <cell r="H30">
            <v>2635.9129213138135</v>
          </cell>
          <cell r="I30">
            <v>2144.9520589997965</v>
          </cell>
          <cell r="J30">
            <v>2033.08941497008</v>
          </cell>
          <cell r="K30">
            <v>2021.3203217979083</v>
          </cell>
          <cell r="L30">
            <v>1402.85560493664</v>
          </cell>
          <cell r="M30">
            <v>1292.9817441311998</v>
          </cell>
          <cell r="N30">
            <v>1247.1415385651999</v>
          </cell>
          <cell r="O30">
            <v>1252.6916393570398</v>
          </cell>
          <cell r="P30">
            <v>1160.58978326232</v>
          </cell>
          <cell r="Q30">
            <v>1142.2537010359199</v>
          </cell>
          <cell r="R30">
            <v>1173.3726411689559</v>
          </cell>
          <cell r="S30">
            <v>1218.7698740092221</v>
          </cell>
          <cell r="T30">
            <v>1166.37570129557</v>
          </cell>
          <cell r="U30">
            <v>1198.0713585618007</v>
          </cell>
          <cell r="V30">
            <v>1166.1277654467106</v>
          </cell>
          <cell r="W30">
            <v>1087.1520864815191</v>
          </cell>
          <cell r="X30">
            <v>1035.7536569485919</v>
          </cell>
          <cell r="Y30">
            <v>919.0543811996705</v>
          </cell>
          <cell r="Z30">
            <v>931.95474526567818</v>
          </cell>
          <cell r="AA30">
            <v>858.50422153072168</v>
          </cell>
          <cell r="AB30">
            <v>861.66768654684904</v>
          </cell>
          <cell r="AC30">
            <v>846.50969666947242</v>
          </cell>
          <cell r="AD30">
            <v>810.53772818008213</v>
          </cell>
        </row>
      </sheetData>
      <sheetData sheetId="62">
        <row r="8">
          <cell r="A8" t="str">
            <v>Primary Energy Requirement (excl. non-energy)</v>
          </cell>
          <cell r="C8">
            <v>13502.934877077339</v>
          </cell>
          <cell r="D8">
            <v>14458.955841946139</v>
          </cell>
          <cell r="E8">
            <v>15067.952561863387</v>
          </cell>
          <cell r="F8">
            <v>15063.812270072469</v>
          </cell>
          <cell r="G8">
            <v>16869.474248823703</v>
          </cell>
          <cell r="H8">
            <v>16964.03376821896</v>
          </cell>
          <cell r="I8">
            <v>17653.266992213968</v>
          </cell>
          <cell r="J8">
            <v>19471.157594131273</v>
          </cell>
          <cell r="K8">
            <v>21757.934856882497</v>
          </cell>
          <cell r="L8">
            <v>24534.851528329913</v>
          </cell>
          <cell r="M8">
            <v>24103.764881663901</v>
          </cell>
          <cell r="N8">
            <v>26107.637584683136</v>
          </cell>
          <cell r="O8">
            <v>25755.865634836504</v>
          </cell>
          <cell r="P8">
            <v>24815.48354721551</v>
          </cell>
          <cell r="Q8">
            <v>26558.935660746334</v>
          </cell>
          <cell r="R8">
            <v>27981.735742702542</v>
          </cell>
          <cell r="S8">
            <v>27351.281743038347</v>
          </cell>
          <cell r="T8">
            <v>27390.38723107957</v>
          </cell>
          <cell r="U8">
            <v>27141.171608513912</v>
          </cell>
          <cell r="V8">
            <v>23479.111569428118</v>
          </cell>
          <cell r="W8">
            <v>22113.036139234071</v>
          </cell>
          <cell r="X8">
            <v>20557.225673861842</v>
          </cell>
          <cell r="Y8">
            <v>18960.696034429511</v>
          </cell>
          <cell r="Z8">
            <v>19126.61162169445</v>
          </cell>
          <cell r="AA8">
            <v>18984.156902668146</v>
          </cell>
          <cell r="AB8">
            <v>20222.069914708278</v>
          </cell>
          <cell r="AC8">
            <v>20997.813205699949</v>
          </cell>
          <cell r="AD8">
            <v>21125.901862606162</v>
          </cell>
        </row>
        <row r="26">
          <cell r="A26" t="str">
            <v>Own Use and Distribution Losses</v>
          </cell>
          <cell r="C26">
            <v>175.76422816035603</v>
          </cell>
          <cell r="D26">
            <v>172.88632772452803</v>
          </cell>
          <cell r="E26">
            <v>175.86179801744402</v>
          </cell>
          <cell r="F26">
            <v>175.47604715757603</v>
          </cell>
          <cell r="G26">
            <v>181.08065942390161</v>
          </cell>
          <cell r="H26">
            <v>181.15484348253599</v>
          </cell>
          <cell r="I26">
            <v>181.2152470239144</v>
          </cell>
          <cell r="J26">
            <v>208.24519858330322</v>
          </cell>
          <cell r="K26">
            <v>241.66792132092723</v>
          </cell>
          <cell r="L26">
            <v>208.671937109856</v>
          </cell>
          <cell r="M26">
            <v>260.82771447047043</v>
          </cell>
          <cell r="N26">
            <v>312.05584278570245</v>
          </cell>
          <cell r="O26">
            <v>343.59532791970321</v>
          </cell>
          <cell r="P26">
            <v>342.90045171565924</v>
          </cell>
          <cell r="Q26">
            <v>339.66597070129683</v>
          </cell>
          <cell r="R26">
            <v>401.86234650769404</v>
          </cell>
          <cell r="S26">
            <v>384.74985166792862</v>
          </cell>
          <cell r="T26">
            <v>363.57127595335453</v>
          </cell>
          <cell r="U26">
            <v>375.58980603195585</v>
          </cell>
          <cell r="V26">
            <v>322.26864740037939</v>
          </cell>
          <cell r="W26">
            <v>250.0773423230151</v>
          </cell>
          <cell r="X26">
            <v>125.06104649555708</v>
          </cell>
          <cell r="Y26">
            <v>109.63313606419298</v>
          </cell>
          <cell r="Z26">
            <v>171.17627032799953</v>
          </cell>
          <cell r="AA26">
            <v>189.05947204455006</v>
          </cell>
          <cell r="AB26">
            <v>263.17814250442262</v>
          </cell>
          <cell r="AC26">
            <v>233.7807119670955</v>
          </cell>
          <cell r="AD26">
            <v>242.5483505045471</v>
          </cell>
        </row>
        <row r="30">
          <cell r="A30" t="str">
            <v>Total Final Energy Consumption</v>
          </cell>
          <cell r="C30">
            <v>12019.942786615562</v>
          </cell>
          <cell r="D30">
            <v>12351.744846540303</v>
          </cell>
          <cell r="E30">
            <v>12736.575495328671</v>
          </cell>
          <cell r="F30">
            <v>13170.850636011479</v>
          </cell>
          <cell r="G30">
            <v>14532.29277600462</v>
          </cell>
          <cell r="H30">
            <v>14885.633311240897</v>
          </cell>
          <cell r="I30">
            <v>15232.175696366734</v>
          </cell>
          <cell r="J30">
            <v>16465.902695135137</v>
          </cell>
          <cell r="K30">
            <v>17899.493271758325</v>
          </cell>
          <cell r="L30">
            <v>19828.020857725704</v>
          </cell>
          <cell r="M30">
            <v>21494.872193154239</v>
          </cell>
          <cell r="N30">
            <v>22606.884496719718</v>
          </cell>
          <cell r="O30">
            <v>22678.839971643501</v>
          </cell>
          <cell r="P30">
            <v>22967.018943894727</v>
          </cell>
          <cell r="Q30">
            <v>23486.742485391162</v>
          </cell>
          <cell r="R30">
            <v>25001.131942183973</v>
          </cell>
          <cell r="S30">
            <v>25384.071950728761</v>
          </cell>
          <cell r="T30">
            <v>26005.286592211705</v>
          </cell>
          <cell r="U30">
            <v>25509.104122185669</v>
          </cell>
          <cell r="V30">
            <v>22410.712262030273</v>
          </cell>
          <cell r="W30">
            <v>21659.364466693587</v>
          </cell>
          <cell r="X30">
            <v>19796.940253937897</v>
          </cell>
          <cell r="Y30">
            <v>18437.47233010823</v>
          </cell>
          <cell r="Z30">
            <v>18783.290401992675</v>
          </cell>
          <cell r="AA30">
            <v>18685.699556782085</v>
          </cell>
          <cell r="AB30">
            <v>19659.707884489413</v>
          </cell>
          <cell r="AC30">
            <v>20437.887796984327</v>
          </cell>
          <cell r="AD30">
            <v>20622.969656070694</v>
          </cell>
        </row>
      </sheetData>
      <sheetData sheetId="63">
        <row r="8">
          <cell r="A8" t="str">
            <v>Primary Energy Requirement (excl. non-energy)</v>
          </cell>
          <cell r="C8">
            <v>3326.6902782788484</v>
          </cell>
          <cell r="D8">
            <v>3394.0746124693947</v>
          </cell>
          <cell r="E8">
            <v>3372.3738034171288</v>
          </cell>
          <cell r="F8">
            <v>4025.6956320270256</v>
          </cell>
          <cell r="G8">
            <v>4000.5528635985465</v>
          </cell>
          <cell r="H8">
            <v>4414.3880386477877</v>
          </cell>
          <cell r="I8">
            <v>5233.1853094635917</v>
          </cell>
          <cell r="J8">
            <v>5396.4715790366672</v>
          </cell>
          <cell r="K8">
            <v>5532.040169816295</v>
          </cell>
          <cell r="L8">
            <v>6142.9892350391237</v>
          </cell>
          <cell r="M8">
            <v>7284.1018162051441</v>
          </cell>
          <cell r="N8">
            <v>7514.9791382382109</v>
          </cell>
          <cell r="O8">
            <v>7953.8868762586708</v>
          </cell>
          <cell r="P8">
            <v>8711.0904013927175</v>
          </cell>
          <cell r="Q8">
            <v>8682.9811375956815</v>
          </cell>
          <cell r="R8">
            <v>8331.5802343826581</v>
          </cell>
          <cell r="S8">
            <v>9443.5619163131851</v>
          </cell>
          <cell r="T8">
            <v>10149.880185559139</v>
          </cell>
          <cell r="U8">
            <v>10771.506688458201</v>
          </cell>
          <cell r="V8">
            <v>10257.618834387145</v>
          </cell>
          <cell r="W8">
            <v>11268.560618463316</v>
          </cell>
          <cell r="X8">
            <v>9904.872920163496</v>
          </cell>
          <cell r="Y8">
            <v>9621.8746662734884</v>
          </cell>
          <cell r="Z8">
            <v>9060.9007391378582</v>
          </cell>
          <cell r="AA8">
            <v>8860.2148992501679</v>
          </cell>
          <cell r="AB8">
            <v>8980.8911158618557</v>
          </cell>
          <cell r="AC8">
            <v>9942.1682312086396</v>
          </cell>
          <cell r="AD8">
            <v>10092.82424176013</v>
          </cell>
          <cell r="AE8">
            <v>-20.30134619725219</v>
          </cell>
          <cell r="AF8">
            <v>-4.4369071216583738</v>
          </cell>
        </row>
        <row r="26">
          <cell r="A26" t="str">
            <v>Own Use and Distribution Losses</v>
          </cell>
          <cell r="C26">
            <v>75.954565805438065</v>
          </cell>
          <cell r="D26">
            <v>76.945492952280048</v>
          </cell>
          <cell r="E26">
            <v>76.995039309622143</v>
          </cell>
          <cell r="F26">
            <v>55.001966835843156</v>
          </cell>
          <cell r="G26">
            <v>47.716030950957084</v>
          </cell>
          <cell r="H26">
            <v>128.35932829852544</v>
          </cell>
          <cell r="I26">
            <v>139.54207620910506</v>
          </cell>
          <cell r="J26">
            <v>110.36478087674726</v>
          </cell>
          <cell r="K26">
            <v>75.105956639582473</v>
          </cell>
          <cell r="L26">
            <v>102.6554937038958</v>
          </cell>
          <cell r="M26">
            <v>66.976157587097418</v>
          </cell>
          <cell r="N26">
            <v>112.1157464354462</v>
          </cell>
          <cell r="O26">
            <v>112.79926060925736</v>
          </cell>
          <cell r="P26">
            <v>115.52314867327286</v>
          </cell>
          <cell r="Q26">
            <v>126.35879500613434</v>
          </cell>
          <cell r="R26">
            <v>214.93666520645047</v>
          </cell>
          <cell r="S26">
            <v>205.97874999717817</v>
          </cell>
          <cell r="T26">
            <v>184.86410573524472</v>
          </cell>
          <cell r="U26">
            <v>207.54544274187546</v>
          </cell>
          <cell r="V26">
            <v>195.93619217788148</v>
          </cell>
          <cell r="W26">
            <v>208.68190225306219</v>
          </cell>
          <cell r="X26">
            <v>189.73912006550299</v>
          </cell>
          <cell r="Y26">
            <v>174.67159069188088</v>
          </cell>
          <cell r="Z26">
            <v>179.95947478338311</v>
          </cell>
          <cell r="AA26">
            <v>179.90824067655009</v>
          </cell>
          <cell r="AB26">
            <v>174.83126550917868</v>
          </cell>
          <cell r="AC26">
            <v>119.97692834072134</v>
          </cell>
          <cell r="AD26">
            <v>116.14853022200489</v>
          </cell>
        </row>
        <row r="30">
          <cell r="A30" t="str">
            <v>Total Final Energy Consumption</v>
          </cell>
          <cell r="C30">
            <v>1310.2534199118131</v>
          </cell>
          <cell r="D30">
            <v>1498.7277632411588</v>
          </cell>
          <cell r="E30">
            <v>1536.7793656798908</v>
          </cell>
          <cell r="F30">
            <v>1757.1394107800306</v>
          </cell>
          <cell r="G30">
            <v>1776.988596047948</v>
          </cell>
          <cell r="H30">
            <v>1837.0374092530656</v>
          </cell>
          <cell r="I30">
            <v>2022.160602944266</v>
          </cell>
          <cell r="J30">
            <v>2038.1266302566858</v>
          </cell>
          <cell r="K30">
            <v>2275.4060025713507</v>
          </cell>
          <cell r="L30">
            <v>2458.5786655614447</v>
          </cell>
          <cell r="M30">
            <v>2864.0769134182365</v>
          </cell>
          <cell r="N30">
            <v>2961.0109003392727</v>
          </cell>
          <cell r="O30">
            <v>2861.5553657247779</v>
          </cell>
          <cell r="P30">
            <v>3046.7243546458949</v>
          </cell>
          <cell r="Q30">
            <v>3216.4047601768107</v>
          </cell>
          <cell r="R30">
            <v>3256.0214439621745</v>
          </cell>
          <cell r="S30">
            <v>3496.8529184870499</v>
          </cell>
          <cell r="T30">
            <v>3464.1998057469091</v>
          </cell>
          <cell r="U30">
            <v>3709.5462200581064</v>
          </cell>
          <cell r="V30">
            <v>3483.3475073317986</v>
          </cell>
          <cell r="W30">
            <v>3801.4332928532631</v>
          </cell>
          <cell r="X30">
            <v>3596.5156286469464</v>
          </cell>
          <cell r="Y30">
            <v>3868.4765508294086</v>
          </cell>
          <cell r="Z30">
            <v>3824.5265815859816</v>
          </cell>
          <cell r="AA30">
            <v>3845.0915118769831</v>
          </cell>
          <cell r="AB30">
            <v>4099.503760021259</v>
          </cell>
          <cell r="AC30">
            <v>4195.3500468606717</v>
          </cell>
          <cell r="AD30">
            <v>4264.7706079238797</v>
          </cell>
        </row>
      </sheetData>
      <sheetData sheetId="64">
        <row r="8">
          <cell r="A8" t="str">
            <v>Primary Energy Requirement (excl. non-energy)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29.292120748673852</v>
          </cell>
          <cell r="W8">
            <v>16.697306534322845</v>
          </cell>
          <cell r="X8">
            <v>29.888636719753702</v>
          </cell>
          <cell r="Y8">
            <v>96.352653564752202</v>
          </cell>
          <cell r="Z8">
            <v>129.37109962597006</v>
          </cell>
          <cell r="AA8">
            <v>139.30482062853585</v>
          </cell>
          <cell r="AB8">
            <v>144.9839307912878</v>
          </cell>
          <cell r="AC8">
            <v>140.4668028164422</v>
          </cell>
          <cell r="AD8">
            <v>266.31241921728724</v>
          </cell>
        </row>
        <row r="26">
          <cell r="A26" t="str">
            <v>Own Use and Distribution Losses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0">
          <cell r="A30" t="str">
            <v>Total Final Energy Consumption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29.292120748673852</v>
          </cell>
          <cell r="W30">
            <v>16.697306534322845</v>
          </cell>
          <cell r="X30">
            <v>29.888636719753702</v>
          </cell>
          <cell r="Y30">
            <v>57.663117387055699</v>
          </cell>
          <cell r="Z30">
            <v>81.193421936861867</v>
          </cell>
          <cell r="AA30">
            <v>87.626197521432772</v>
          </cell>
          <cell r="AB30">
            <v>92.689275039003817</v>
          </cell>
          <cell r="AC30">
            <v>87.891281917883447</v>
          </cell>
          <cell r="AD30">
            <v>147.45304070977957</v>
          </cell>
        </row>
      </sheetData>
      <sheetData sheetId="65"/>
      <sheetData sheetId="66">
        <row r="2">
          <cell r="A2" t="str">
            <v>Coal</v>
          </cell>
          <cell r="C2">
            <v>216.16737107311755</v>
          </cell>
          <cell r="D2">
            <v>216.97276371212419</v>
          </cell>
          <cell r="E2">
            <v>109.31331307439278</v>
          </cell>
          <cell r="F2">
            <v>133.97511139801873</v>
          </cell>
          <cell r="G2">
            <v>51.502525974877138</v>
          </cell>
          <cell r="H2">
            <v>71.361330493435972</v>
          </cell>
          <cell r="I2">
            <v>119.48850463211993</v>
          </cell>
          <cell r="J2">
            <v>89.836760818119018</v>
          </cell>
          <cell r="K2">
            <v>77.851219227692312</v>
          </cell>
          <cell r="L2">
            <v>63.954348211409396</v>
          </cell>
          <cell r="M2">
            <v>112.63803845199546</v>
          </cell>
          <cell r="N2">
            <v>129.22271703120248</v>
          </cell>
          <cell r="O2">
            <v>122.142618</v>
          </cell>
          <cell r="P2">
            <v>175.40484891839998</v>
          </cell>
          <cell r="Q2">
            <v>194.12420400000002</v>
          </cell>
          <cell r="R2">
            <v>211.69285670000002</v>
          </cell>
          <cell r="S2">
            <v>182.62409360000004</v>
          </cell>
          <cell r="T2">
            <v>185.76954267900001</v>
          </cell>
          <cell r="U2">
            <v>164.96235489999998</v>
          </cell>
          <cell r="V2">
            <v>112.44486935400002</v>
          </cell>
          <cell r="W2">
            <v>112.72280855291704</v>
          </cell>
          <cell r="X2">
            <v>98.241617264867955</v>
          </cell>
          <cell r="Y2">
            <v>97.01548586100003</v>
          </cell>
          <cell r="Z2">
            <v>82.219260042000002</v>
          </cell>
          <cell r="AA2">
            <v>106.99296694975001</v>
          </cell>
          <cell r="AB2">
            <v>105.87353632300002</v>
          </cell>
          <cell r="AC2">
            <v>106.48111522751002</v>
          </cell>
          <cell r="AD2">
            <v>102.26776035150002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0.37194972191999992</v>
          </cell>
          <cell r="S7">
            <v>0.33145439999999998</v>
          </cell>
          <cell r="T7">
            <v>0.7267538797248001</v>
          </cell>
          <cell r="U7">
            <v>0.6164248994399999</v>
          </cell>
          <cell r="V7">
            <v>1.16959272176</v>
          </cell>
          <cell r="W7">
            <v>0.4437713532</v>
          </cell>
          <cell r="X7">
            <v>0.44098947647999992</v>
          </cell>
          <cell r="Y7">
            <v>0.7425750351599999</v>
          </cell>
          <cell r="Z7">
            <v>0.52245437108000004</v>
          </cell>
          <cell r="AA7">
            <v>0.67961957027999997</v>
          </cell>
          <cell r="AB7">
            <v>0.80564567328000003</v>
          </cell>
          <cell r="AC7">
            <v>0.83999387723999996</v>
          </cell>
          <cell r="AD7">
            <v>0.72605210495999994</v>
          </cell>
        </row>
        <row r="11">
          <cell r="A11" t="str">
            <v>Oil</v>
          </cell>
          <cell r="C11">
            <v>696.2591624846774</v>
          </cell>
          <cell r="D11">
            <v>712.11806043507204</v>
          </cell>
          <cell r="E11">
            <v>774.92935384835221</v>
          </cell>
          <cell r="F11">
            <v>782.32840144143006</v>
          </cell>
          <cell r="G11">
            <v>983.52681631827863</v>
          </cell>
          <cell r="H11">
            <v>982.61223926149751</v>
          </cell>
          <cell r="I11">
            <v>872.13521151748421</v>
          </cell>
          <cell r="J11">
            <v>997.89862528973549</v>
          </cell>
          <cell r="K11">
            <v>999.39528389744157</v>
          </cell>
          <cell r="L11">
            <v>1081.3352659941745</v>
          </cell>
          <cell r="M11">
            <v>1200.6117286982367</v>
          </cell>
          <cell r="N11">
            <v>1171.4940367216184</v>
          </cell>
          <cell r="O11">
            <v>1100.0484624562489</v>
          </cell>
          <cell r="P11">
            <v>1098.1762405417098</v>
          </cell>
          <cell r="Q11">
            <v>1098.4697331168331</v>
          </cell>
          <cell r="R11">
            <v>1136.2188959155599</v>
          </cell>
          <cell r="S11">
            <v>1024.127904460353</v>
          </cell>
          <cell r="T11">
            <v>1007.4520276222997</v>
          </cell>
          <cell r="U11">
            <v>997.94637976067804</v>
          </cell>
          <cell r="V11">
            <v>764.73848682083315</v>
          </cell>
          <cell r="W11">
            <v>757.3031288449456</v>
          </cell>
          <cell r="X11">
            <v>575.85097216865302</v>
          </cell>
          <cell r="Y11">
            <v>514.1547550536809</v>
          </cell>
          <cell r="Z11">
            <v>544.9422693926</v>
          </cell>
          <cell r="AA11">
            <v>477.88944127661011</v>
          </cell>
          <cell r="AB11">
            <v>464.39875971690395</v>
          </cell>
          <cell r="AC11">
            <v>484.49587208794946</v>
          </cell>
          <cell r="AD11">
            <v>497.0094336283849</v>
          </cell>
        </row>
        <row r="25">
          <cell r="A25" t="str">
            <v>Natural Gas</v>
          </cell>
          <cell r="C25">
            <v>358.37852687999998</v>
          </cell>
          <cell r="D25">
            <v>377.11811807999999</v>
          </cell>
          <cell r="E25">
            <v>348.55639631999998</v>
          </cell>
          <cell r="F25">
            <v>389.46040055999998</v>
          </cell>
          <cell r="G25">
            <v>359.64937271999997</v>
          </cell>
          <cell r="H25">
            <v>368.50221407999999</v>
          </cell>
          <cell r="I25">
            <v>373.04710344</v>
          </cell>
          <cell r="J25">
            <v>380.04752543999996</v>
          </cell>
          <cell r="K25">
            <v>400.85493359999998</v>
          </cell>
          <cell r="L25">
            <v>405.27058439999996</v>
          </cell>
          <cell r="M25">
            <v>471.00993191999999</v>
          </cell>
          <cell r="N25">
            <v>441.34968240000001</v>
          </cell>
          <cell r="O25">
            <v>432.41068199999995</v>
          </cell>
          <cell r="P25">
            <v>437.47252559999998</v>
          </cell>
          <cell r="Q25">
            <v>477.0833103076576</v>
          </cell>
          <cell r="R25">
            <v>461.5546233655204</v>
          </cell>
          <cell r="S25">
            <v>527.48849107924468</v>
          </cell>
          <cell r="T25">
            <v>508.34047650286089</v>
          </cell>
          <cell r="U25">
            <v>504.02479546225618</v>
          </cell>
          <cell r="V25">
            <v>419.95444501875869</v>
          </cell>
          <cell r="W25">
            <v>437.38651903235581</v>
          </cell>
          <cell r="X25">
            <v>566.47190778338597</v>
          </cell>
          <cell r="Y25">
            <v>618.89203076482568</v>
          </cell>
          <cell r="Z25">
            <v>613.79480820147</v>
          </cell>
          <cell r="AA25">
            <v>679.40266736374144</v>
          </cell>
          <cell r="AB25">
            <v>728.97949741653383</v>
          </cell>
          <cell r="AC25">
            <v>754.57534966709579</v>
          </cell>
          <cell r="AD25">
            <v>763.54145963688109</v>
          </cell>
        </row>
        <row r="26">
          <cell r="A26" t="str">
            <v>Renewables</v>
          </cell>
          <cell r="C26">
            <v>63.043199999999999</v>
          </cell>
          <cell r="D26">
            <v>63.616320000000002</v>
          </cell>
          <cell r="E26">
            <v>59.341799999999992</v>
          </cell>
          <cell r="F26">
            <v>60.177599999999991</v>
          </cell>
          <cell r="G26">
            <v>61.753679999999996</v>
          </cell>
          <cell r="H26">
            <v>62.111879999999999</v>
          </cell>
          <cell r="I26">
            <v>71.28179999999999</v>
          </cell>
          <cell r="J26">
            <v>71.902679999999989</v>
          </cell>
          <cell r="K26">
            <v>91.86636</v>
          </cell>
          <cell r="L26">
            <v>91.818600000000004</v>
          </cell>
          <cell r="M26">
            <v>100.29599999999999</v>
          </cell>
          <cell r="N26">
            <v>113.28671999999999</v>
          </cell>
          <cell r="O26">
            <v>113.28671999999999</v>
          </cell>
          <cell r="P26">
            <v>108.05699999999999</v>
          </cell>
          <cell r="Q26">
            <v>128.80871999999999</v>
          </cell>
          <cell r="R26">
            <v>163.379765155</v>
          </cell>
          <cell r="S26">
            <v>163.91161066768402</v>
          </cell>
          <cell r="T26">
            <v>152.56414774216739</v>
          </cell>
          <cell r="U26">
            <v>139.18793126715732</v>
          </cell>
          <cell r="V26">
            <v>140.00302302041331</v>
          </cell>
          <cell r="W26">
            <v>152.45870627493935</v>
          </cell>
          <cell r="X26">
            <v>142.17048677978948</v>
          </cell>
          <cell r="Y26">
            <v>134.95924427888613</v>
          </cell>
          <cell r="Z26">
            <v>140.65254601712977</v>
          </cell>
          <cell r="AA26">
            <v>171.18194112568176</v>
          </cell>
          <cell r="AB26">
            <v>178.53391631543576</v>
          </cell>
          <cell r="AC26">
            <v>174.10784268707715</v>
          </cell>
          <cell r="AD26">
            <v>200.75668490498811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12.909895763940002</v>
          </cell>
          <cell r="W35">
            <v>8.5507786244735993</v>
          </cell>
          <cell r="X35">
            <v>14.180185863013453</v>
          </cell>
          <cell r="Y35">
            <v>27.357344185885989</v>
          </cell>
          <cell r="Z35">
            <v>38.520921001319678</v>
          </cell>
          <cell r="AA35">
            <v>41.572848536843026</v>
          </cell>
          <cell r="AB35">
            <v>43.974944721797222</v>
          </cell>
          <cell r="AC35">
            <v>41.69861359084333</v>
          </cell>
          <cell r="AD35">
            <v>69.956737837736796</v>
          </cell>
        </row>
        <row r="36">
          <cell r="A36" t="str">
            <v>Electricity</v>
          </cell>
          <cell r="C36">
            <v>385.71</v>
          </cell>
          <cell r="D36">
            <v>397.83599999999996</v>
          </cell>
          <cell r="E36">
            <v>419.59399999999999</v>
          </cell>
          <cell r="F36">
            <v>434.64399999999995</v>
          </cell>
          <cell r="G36">
            <v>461.99199999999996</v>
          </cell>
          <cell r="H36">
            <v>495.96199999999993</v>
          </cell>
          <cell r="I36">
            <v>531.65199999999993</v>
          </cell>
          <cell r="J36">
            <v>568.71799999999996</v>
          </cell>
          <cell r="K36">
            <v>609.48199999999997</v>
          </cell>
          <cell r="L36">
            <v>625.30599999999993</v>
          </cell>
          <cell r="M36">
            <v>664.52199999999993</v>
          </cell>
          <cell r="N36">
            <v>667.3599999999999</v>
          </cell>
          <cell r="O36">
            <v>671.91799999999989</v>
          </cell>
          <cell r="P36">
            <v>625.65</v>
          </cell>
          <cell r="Q36">
            <v>592.1099999999999</v>
          </cell>
          <cell r="R36">
            <v>659.87971940266664</v>
          </cell>
          <cell r="S36">
            <v>773.29434785485387</v>
          </cell>
          <cell r="T36">
            <v>729.05786501780437</v>
          </cell>
          <cell r="U36">
            <v>686.05208911802345</v>
          </cell>
          <cell r="V36">
            <v>739.55325167790454</v>
          </cell>
          <cell r="W36">
            <v>783.16744153359195</v>
          </cell>
          <cell r="X36">
            <v>815.85456831095973</v>
          </cell>
          <cell r="Y36">
            <v>787.92173372157981</v>
          </cell>
          <cell r="Z36">
            <v>798.88824686564658</v>
          </cell>
          <cell r="AA36">
            <v>808.02357059559017</v>
          </cell>
          <cell r="AB36">
            <v>846.5455702229691</v>
          </cell>
          <cell r="AC36">
            <v>872.30305996890718</v>
          </cell>
          <cell r="AD36">
            <v>881.83014885975251</v>
          </cell>
        </row>
        <row r="40">
          <cell r="A40" t="str">
            <v>Total</v>
          </cell>
          <cell r="C40">
            <v>1719.5582604377951</v>
          </cell>
          <cell r="D40">
            <v>1767.6612622271964</v>
          </cell>
          <cell r="E40">
            <v>1711.734863242745</v>
          </cell>
          <cell r="F40">
            <v>1800.5855133994487</v>
          </cell>
          <cell r="G40">
            <v>1918.4243950131558</v>
          </cell>
          <cell r="H40">
            <v>1980.5496638349334</v>
          </cell>
          <cell r="I40">
            <v>1967.6046195896038</v>
          </cell>
          <cell r="J40">
            <v>2108.4035915478544</v>
          </cell>
          <cell r="K40">
            <v>2179.4497967251336</v>
          </cell>
          <cell r="L40">
            <v>2267.6847986055836</v>
          </cell>
          <cell r="M40">
            <v>2549.0776990702325</v>
          </cell>
          <cell r="N40">
            <v>2522.7131561528204</v>
          </cell>
          <cell r="O40">
            <v>2439.8064824562489</v>
          </cell>
          <cell r="P40">
            <v>2444.7606150601096</v>
          </cell>
          <cell r="Q40">
            <v>2490.5959674244905</v>
          </cell>
          <cell r="R40">
            <v>2633.0978102606673</v>
          </cell>
          <cell r="S40">
            <v>2671.7779020621356</v>
          </cell>
          <cell r="T40">
            <v>2583.9108134438575</v>
          </cell>
          <cell r="U40">
            <v>2492.7899754075552</v>
          </cell>
          <cell r="V40">
            <v>2190.77356437761</v>
          </cell>
          <cell r="W40">
            <v>2252.0331542164231</v>
          </cell>
          <cell r="X40">
            <v>2213.2107276471497</v>
          </cell>
          <cell r="Y40">
            <v>2181.0431689010184</v>
          </cell>
          <cell r="Z40">
            <v>2219.5405058912456</v>
          </cell>
          <cell r="AA40">
            <v>2285.7430554184966</v>
          </cell>
          <cell r="AB40">
            <v>2369.1118703899201</v>
          </cell>
          <cell r="AC40">
            <v>2434.5018471066228</v>
          </cell>
          <cell r="AD40">
            <v>2516.0882773242038</v>
          </cell>
        </row>
      </sheetData>
      <sheetData sheetId="67">
        <row r="2">
          <cell r="A2" t="str">
            <v>Coal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2017.4140619695602</v>
          </cell>
          <cell r="D11">
            <v>2065.0634686749495</v>
          </cell>
          <cell r="E11">
            <v>2158.1096429273775</v>
          </cell>
          <cell r="F11">
            <v>2298.0434747781865</v>
          </cell>
          <cell r="G11">
            <v>2322.9513013435635</v>
          </cell>
          <cell r="H11">
            <v>2370.2544441272748</v>
          </cell>
          <cell r="I11">
            <v>2653.5741230344584</v>
          </cell>
          <cell r="J11">
            <v>2845.3069148006507</v>
          </cell>
          <cell r="K11">
            <v>3290.5873133430878</v>
          </cell>
          <cell r="L11">
            <v>3665.5121480935413</v>
          </cell>
          <cell r="M11">
            <v>4100.9898186296332</v>
          </cell>
          <cell r="N11">
            <v>4384.4286818825231</v>
          </cell>
          <cell r="O11">
            <v>4497.5185363329574</v>
          </cell>
          <cell r="P11">
            <v>4546.4155728858877</v>
          </cell>
          <cell r="Q11">
            <v>4739.7982474319333</v>
          </cell>
          <cell r="R11">
            <v>5076.0676587546477</v>
          </cell>
          <cell r="S11">
            <v>5428.3005017847936</v>
          </cell>
          <cell r="T11">
            <v>5688.6941206646015</v>
          </cell>
          <cell r="U11">
            <v>5383.8670852850246</v>
          </cell>
          <cell r="V11">
            <v>4782.0597407026398</v>
          </cell>
          <cell r="W11">
            <v>4500.7296843882623</v>
          </cell>
          <cell r="X11">
            <v>4320.6794017540924</v>
          </cell>
          <cell r="Y11">
            <v>4083.5521099603006</v>
          </cell>
          <cell r="Z11">
            <v>4241.9643351431487</v>
          </cell>
          <cell r="AA11">
            <v>4402.470282198643</v>
          </cell>
          <cell r="AB11">
            <v>4650.6186830483357</v>
          </cell>
          <cell r="AC11">
            <v>4825.0528099751682</v>
          </cell>
          <cell r="AD11">
            <v>4881.8192059417688</v>
          </cell>
          <cell r="AE11">
            <v>181.97950177420921</v>
          </cell>
          <cell r="AF11">
            <v>166.86971141803508</v>
          </cell>
        </row>
        <row r="14">
          <cell r="A14" t="str">
            <v>Gasoline</v>
          </cell>
          <cell r="C14">
            <v>942.4611040188679</v>
          </cell>
          <cell r="D14">
            <v>963.75687215094331</v>
          </cell>
          <cell r="E14">
            <v>1034.0414386415096</v>
          </cell>
          <cell r="F14">
            <v>1014.8893065283019</v>
          </cell>
          <cell r="G14">
            <v>1047.9130837358491</v>
          </cell>
          <cell r="H14">
            <v>1104.3451269056604</v>
          </cell>
          <cell r="I14">
            <v>1170.3787840754715</v>
          </cell>
          <cell r="J14">
            <v>1251.3094321698111</v>
          </cell>
          <cell r="K14">
            <v>1390.8375457358491</v>
          </cell>
          <cell r="L14">
            <v>1505.8279749056603</v>
          </cell>
          <cell r="M14">
            <v>1589.9512719622639</v>
          </cell>
          <cell r="N14">
            <v>1651.7158906981124</v>
          </cell>
          <cell r="O14">
            <v>1687.9370711886791</v>
          </cell>
          <cell r="P14">
            <v>1685.792651490563</v>
          </cell>
          <cell r="Q14">
            <v>1730.5188898301899</v>
          </cell>
          <cell r="R14">
            <v>1821.9412918450892</v>
          </cell>
          <cell r="S14">
            <v>1849.3952682279325</v>
          </cell>
          <cell r="T14">
            <v>1885.6565578153777</v>
          </cell>
          <cell r="U14">
            <v>1797.8159328333336</v>
          </cell>
          <cell r="V14">
            <v>1636.3154893351111</v>
          </cell>
          <cell r="W14">
            <v>1477.5941105444442</v>
          </cell>
          <cell r="X14">
            <v>1399.393230073601</v>
          </cell>
          <cell r="Y14">
            <v>1272.4461135624153</v>
          </cell>
          <cell r="Z14">
            <v>1197.4829462607095</v>
          </cell>
          <cell r="AA14">
            <v>1133.6236058154029</v>
          </cell>
          <cell r="AB14">
            <v>1074.5478990272566</v>
          </cell>
          <cell r="AC14">
            <v>1002.8277154756413</v>
          </cell>
          <cell r="AD14">
            <v>904.29810095916559</v>
          </cell>
          <cell r="AE14">
            <v>100.07791831137757</v>
          </cell>
          <cell r="AF14">
            <v>90.757573460277428</v>
          </cell>
        </row>
        <row r="16">
          <cell r="A16" t="str">
            <v>Jet Kerosene</v>
          </cell>
          <cell r="C16">
            <v>373.92175117069223</v>
          </cell>
          <cell r="D16">
            <v>361.28212778400604</v>
          </cell>
          <cell r="E16">
            <v>315.99022584586777</v>
          </cell>
          <cell r="F16">
            <v>460.29229422988476</v>
          </cell>
          <cell r="G16">
            <v>409.7339018277147</v>
          </cell>
          <cell r="H16">
            <v>400.25423732161448</v>
          </cell>
          <cell r="I16">
            <v>369.70855395898707</v>
          </cell>
          <cell r="J16">
            <v>444.49286681083953</v>
          </cell>
          <cell r="K16">
            <v>459.23909492723897</v>
          </cell>
          <cell r="L16">
            <v>542.44983402788034</v>
          </cell>
          <cell r="M16">
            <v>628.82046141877663</v>
          </cell>
          <cell r="N16">
            <v>755.21645910722577</v>
          </cell>
          <cell r="O16">
            <v>801.56165589849957</v>
          </cell>
          <cell r="P16">
            <v>783.65556940095428</v>
          </cell>
          <cell r="Q16">
            <v>742.5764999999999</v>
          </cell>
          <cell r="R16">
            <v>857.04134079574794</v>
          </cell>
          <cell r="S16">
            <v>987.87953111854915</v>
          </cell>
          <cell r="T16">
            <v>1043.328817244168</v>
          </cell>
          <cell r="U16">
            <v>970.12959600475097</v>
          </cell>
          <cell r="V16">
            <v>766.91674013164652</v>
          </cell>
          <cell r="W16">
            <v>787.06369733807981</v>
          </cell>
          <cell r="X16">
            <v>699.40667508359991</v>
          </cell>
          <cell r="Y16">
            <v>585.6714297093813</v>
          </cell>
          <cell r="Z16">
            <v>675.06294873239995</v>
          </cell>
          <cell r="AA16">
            <v>748.0274690635199</v>
          </cell>
          <cell r="AB16">
            <v>846.48864781416</v>
          </cell>
          <cell r="AC16">
            <v>868.35380084903989</v>
          </cell>
          <cell r="AD16">
            <v>1021.1592254546401</v>
          </cell>
          <cell r="AE16">
            <v>179.0233020619057</v>
          </cell>
          <cell r="AF16">
            <v>159.44722203707659</v>
          </cell>
        </row>
        <row r="17">
          <cell r="A17" t="str">
            <v>Fuel Oil</v>
          </cell>
          <cell r="C17">
            <v>19.698</v>
          </cell>
          <cell r="D17">
            <v>18.713100000000001</v>
          </cell>
          <cell r="E17">
            <v>20.6829</v>
          </cell>
          <cell r="F17">
            <v>20.6829</v>
          </cell>
          <cell r="G17">
            <v>24.622499999999999</v>
          </cell>
          <cell r="H17">
            <v>21.6678</v>
          </cell>
          <cell r="I17">
            <v>20.6829</v>
          </cell>
          <cell r="J17">
            <v>21.6678</v>
          </cell>
          <cell r="K17">
            <v>21.6678</v>
          </cell>
          <cell r="L17">
            <v>22.652699999999999</v>
          </cell>
          <cell r="M17">
            <v>24.622499999999999</v>
          </cell>
          <cell r="N17">
            <v>19.698</v>
          </cell>
          <cell r="O17">
            <v>17.728200000000001</v>
          </cell>
          <cell r="P17">
            <v>16.743300000000001</v>
          </cell>
          <cell r="Q17">
            <v>17.728200000000001</v>
          </cell>
          <cell r="R17">
            <v>17.728200000000001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-100</v>
          </cell>
          <cell r="AF17">
            <v>-100</v>
          </cell>
        </row>
        <row r="18">
          <cell r="A18" t="str">
            <v>LPG</v>
          </cell>
          <cell r="C18">
            <v>6.9492067799999999</v>
          </cell>
          <cell r="D18">
            <v>7.8357687399999998</v>
          </cell>
          <cell r="E18">
            <v>7.9302784399999995</v>
          </cell>
          <cell r="F18">
            <v>7.6357740199999986</v>
          </cell>
          <cell r="G18">
            <v>7.1626157799999994</v>
          </cell>
          <cell r="H18">
            <v>6.027279899999999</v>
          </cell>
          <cell r="I18">
            <v>4.7254849999999999</v>
          </cell>
          <cell r="J18">
            <v>4.0200158200000002</v>
          </cell>
          <cell r="K18">
            <v>3.1596726799999995</v>
          </cell>
          <cell r="L18">
            <v>2.5816391599999999</v>
          </cell>
          <cell r="M18">
            <v>2.18103998</v>
          </cell>
          <cell r="N18">
            <v>1.5676415399999999</v>
          </cell>
          <cell r="O18">
            <v>1.3755734399999999</v>
          </cell>
          <cell r="P18">
            <v>1.1938709199999999</v>
          </cell>
          <cell r="Q18">
            <v>1.06582552</v>
          </cell>
          <cell r="R18">
            <v>1.0187138624429903</v>
          </cell>
          <cell r="S18">
            <v>0.87129265939705547</v>
          </cell>
          <cell r="T18">
            <v>1.1679731</v>
          </cell>
          <cell r="U18">
            <v>0.89991370000000015</v>
          </cell>
          <cell r="V18">
            <v>0.58680230000000011</v>
          </cell>
          <cell r="W18">
            <v>0.5147191000000001</v>
          </cell>
          <cell r="X18">
            <v>0.54988218600000005</v>
          </cell>
          <cell r="Y18">
            <v>0.99990661399999992</v>
          </cell>
          <cell r="Z18">
            <v>1.303455521148825</v>
          </cell>
          <cell r="AA18">
            <v>2.1086218067885119</v>
          </cell>
          <cell r="AB18">
            <v>2.5301873686684075</v>
          </cell>
          <cell r="AC18">
            <v>2.5484375456919062</v>
          </cell>
          <cell r="AD18">
            <v>1.3609703394255874</v>
          </cell>
          <cell r="AE18">
            <v>-83.1927133991543</v>
          </cell>
          <cell r="AF18">
            <v>-87.05012343869268</v>
          </cell>
        </row>
        <row r="19">
          <cell r="A19" t="str">
            <v>Gasoil / Diesel/ DERV</v>
          </cell>
          <cell r="C19">
            <v>674.38400000000001</v>
          </cell>
          <cell r="D19">
            <v>713.47559999999999</v>
          </cell>
          <cell r="E19">
            <v>779.46479999999997</v>
          </cell>
          <cell r="F19">
            <v>794.54319999999996</v>
          </cell>
          <cell r="G19">
            <v>833.51920000000007</v>
          </cell>
          <cell r="H19">
            <v>837.95999999999992</v>
          </cell>
          <cell r="I19">
            <v>1088.0783999999999</v>
          </cell>
          <cell r="J19">
            <v>1123.8167999999998</v>
          </cell>
          <cell r="K19">
            <v>1415.6831999999999</v>
          </cell>
          <cell r="L19">
            <v>1592</v>
          </cell>
          <cell r="M19">
            <v>1855.4145452685927</v>
          </cell>
          <cell r="N19">
            <v>1956.230690537185</v>
          </cell>
          <cell r="O19">
            <v>1988.9160358057777</v>
          </cell>
          <cell r="P19">
            <v>2059.0301810743699</v>
          </cell>
          <cell r="Q19">
            <v>2247.9088320817436</v>
          </cell>
          <cell r="R19">
            <v>2378.3381122513674</v>
          </cell>
          <cell r="S19">
            <v>2590.1544097789147</v>
          </cell>
          <cell r="T19">
            <v>2758.5407725050559</v>
          </cell>
          <cell r="U19">
            <v>2615.0216427469391</v>
          </cell>
          <cell r="V19">
            <v>2378.240708935883</v>
          </cell>
          <cell r="W19">
            <v>2235.5571574057381</v>
          </cell>
          <cell r="X19">
            <v>2221.3296144108913</v>
          </cell>
          <cell r="Y19">
            <v>2224.4346600745039</v>
          </cell>
          <cell r="Z19">
            <v>2368.1149846288904</v>
          </cell>
          <cell r="AA19">
            <v>2518.7105855129307</v>
          </cell>
          <cell r="AB19">
            <v>2727.0519488382506</v>
          </cell>
          <cell r="AC19">
            <v>2951.3228561047954</v>
          </cell>
          <cell r="AD19">
            <v>2955.000909188539</v>
          </cell>
          <cell r="AE19">
            <v>309.04599938685612</v>
          </cell>
          <cell r="AF19">
            <v>287.76448473672849</v>
          </cell>
        </row>
        <row r="25">
          <cell r="A25" t="str">
            <v>Natural Gas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2.2034149433935228</v>
          </cell>
          <cell r="S25">
            <v>1.8486672398968187</v>
          </cell>
          <cell r="T25">
            <v>1.3408808636667622</v>
          </cell>
          <cell r="U25">
            <v>1.2688502227954526</v>
          </cell>
          <cell r="V25">
            <v>1.2905508210490111</v>
          </cell>
          <cell r="W25">
            <v>2.1026507073206266</v>
          </cell>
          <cell r="X25">
            <v>3.6319823049273903</v>
          </cell>
          <cell r="Y25">
            <v>4.1380427370454766</v>
          </cell>
          <cell r="Z25">
            <v>3.4468722633920179</v>
          </cell>
          <cell r="AA25">
            <v>2.8471374437654906</v>
          </cell>
          <cell r="AB25">
            <v>3.9247736304450549</v>
          </cell>
          <cell r="AC25">
            <v>21.286015103956061</v>
          </cell>
          <cell r="AD25">
            <v>20.229079763948164</v>
          </cell>
        </row>
        <row r="26">
          <cell r="A26" t="str">
            <v>Renewables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1.0981753103040002</v>
          </cell>
          <cell r="S26">
            <v>2.6620603483199998</v>
          </cell>
          <cell r="T26">
            <v>21.541990353791999</v>
          </cell>
          <cell r="U26">
            <v>55.568151655089608</v>
          </cell>
          <cell r="V26">
            <v>77.415600677752309</v>
          </cell>
          <cell r="W26">
            <v>92.593773226751992</v>
          </cell>
          <cell r="X26">
            <v>97.793523583787035</v>
          </cell>
          <cell r="Y26">
            <v>84.866967208896014</v>
          </cell>
          <cell r="Z26">
            <v>102.244545186048</v>
          </cell>
          <cell r="AA26">
            <v>116.18072382719998</v>
          </cell>
          <cell r="AB26">
            <v>128.13245662521601</v>
          </cell>
          <cell r="AC26">
            <v>118.481652466128</v>
          </cell>
          <cell r="AD26">
            <v>160.64107568404799</v>
          </cell>
        </row>
        <row r="32">
          <cell r="A32" t="str">
            <v>Liquid Biofuels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1.0981753103040002</v>
          </cell>
          <cell r="S32">
            <v>2.6620603483199998</v>
          </cell>
          <cell r="T32">
            <v>21.541990353791999</v>
          </cell>
          <cell r="U32">
            <v>55.568151655089608</v>
          </cell>
          <cell r="V32">
            <v>77.415600677752309</v>
          </cell>
          <cell r="W32">
            <v>92.593773226751992</v>
          </cell>
          <cell r="X32">
            <v>97.793523583787035</v>
          </cell>
          <cell r="Y32">
            <v>84.866967208896014</v>
          </cell>
          <cell r="Z32">
            <v>102.244545186048</v>
          </cell>
          <cell r="AA32">
            <v>116.18072382719998</v>
          </cell>
          <cell r="AB32">
            <v>128.13245662521601</v>
          </cell>
          <cell r="AC32">
            <v>118.481652466128</v>
          </cell>
          <cell r="AD32">
            <v>160.64107568404799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218.67374374999997</v>
          </cell>
          <cell r="AF35">
            <v>238.04874375000003</v>
          </cell>
        </row>
        <row r="36">
          <cell r="A36" t="str">
            <v>Electricity</v>
          </cell>
          <cell r="C36">
            <v>1.3759999999999999</v>
          </cell>
          <cell r="D36">
            <v>1.462</v>
          </cell>
          <cell r="E36">
            <v>1.462</v>
          </cell>
          <cell r="F36">
            <v>1.5479999999999998</v>
          </cell>
          <cell r="G36">
            <v>1.5479999999999998</v>
          </cell>
          <cell r="H36">
            <v>1.5479999999999998</v>
          </cell>
          <cell r="I36">
            <v>1.6339999999999999</v>
          </cell>
          <cell r="J36">
            <v>1.9779999999999998</v>
          </cell>
          <cell r="K36">
            <v>2.0640000000000001</v>
          </cell>
          <cell r="L36">
            <v>2.15</v>
          </cell>
          <cell r="M36">
            <v>2.2359999999999998</v>
          </cell>
          <cell r="N36">
            <v>2.2359999999999998</v>
          </cell>
          <cell r="O36">
            <v>1.9779999999999998</v>
          </cell>
          <cell r="P36">
            <v>1.9779999999999998</v>
          </cell>
          <cell r="Q36">
            <v>4.343</v>
          </cell>
          <cell r="R36">
            <v>5.0653999999999995</v>
          </cell>
          <cell r="S36">
            <v>4.8683887919999993</v>
          </cell>
          <cell r="T36">
            <v>4.3849507139999995</v>
          </cell>
          <cell r="U36">
            <v>4.6515507139999999</v>
          </cell>
          <cell r="V36">
            <v>3.8538215079999998</v>
          </cell>
          <cell r="W36">
            <v>3.9183011259999994</v>
          </cell>
          <cell r="X36">
            <v>3.9206183785021227</v>
          </cell>
          <cell r="Y36">
            <v>3.9121905742961123</v>
          </cell>
          <cell r="Z36">
            <v>3.6539701121670118</v>
          </cell>
          <cell r="AA36">
            <v>3.4641879786485408</v>
          </cell>
          <cell r="AB36">
            <v>3.7447661406186339</v>
          </cell>
          <cell r="AC36">
            <v>4.2040927857327883</v>
          </cell>
          <cell r="AD36">
            <v>4.5119850738325651</v>
          </cell>
        </row>
        <row r="40">
          <cell r="A40" t="str">
            <v>Total</v>
          </cell>
          <cell r="C40">
            <v>2018.7900619695602</v>
          </cell>
          <cell r="D40">
            <v>2066.5254686749495</v>
          </cell>
          <cell r="E40">
            <v>2159.5716429273775</v>
          </cell>
          <cell r="F40">
            <v>2299.5914747781862</v>
          </cell>
          <cell r="G40">
            <v>2324.4993013435633</v>
          </cell>
          <cell r="H40">
            <v>2371.8024441272746</v>
          </cell>
          <cell r="I40">
            <v>2655.2081230344584</v>
          </cell>
          <cell r="J40">
            <v>2847.2849148006508</v>
          </cell>
          <cell r="K40">
            <v>3292.6513133430876</v>
          </cell>
          <cell r="L40">
            <v>3667.6621480935414</v>
          </cell>
          <cell r="M40">
            <v>4103.2258186296331</v>
          </cell>
          <cell r="N40">
            <v>4386.6646818825229</v>
          </cell>
          <cell r="O40">
            <v>4499.4965363329575</v>
          </cell>
          <cell r="P40">
            <v>4548.3935728858878</v>
          </cell>
          <cell r="Q40">
            <v>4744.1412474319332</v>
          </cell>
          <cell r="R40">
            <v>5084.4346490083462</v>
          </cell>
          <cell r="S40">
            <v>5437.6796181650097</v>
          </cell>
          <cell r="T40">
            <v>5715.9619425960609</v>
          </cell>
          <cell r="U40">
            <v>5445.3556378769099</v>
          </cell>
          <cell r="V40">
            <v>4864.6197137094405</v>
          </cell>
          <cell r="W40">
            <v>4599.3444094483348</v>
          </cell>
          <cell r="X40">
            <v>4426.025526021308</v>
          </cell>
          <cell r="Y40">
            <v>4176.4693104805383</v>
          </cell>
          <cell r="Z40">
            <v>4351.3097227047556</v>
          </cell>
          <cell r="AA40">
            <v>4524.9623314482578</v>
          </cell>
          <cell r="AB40">
            <v>4786.4206794446154</v>
          </cell>
          <cell r="AC40">
            <v>4969.0245703309847</v>
          </cell>
          <cell r="AD40">
            <v>5067.2013464635975</v>
          </cell>
          <cell r="AF40">
            <v>-0.26933220472358843</v>
          </cell>
          <cell r="AG40">
            <v>21.327393301989158</v>
          </cell>
        </row>
        <row r="79">
          <cell r="A79" t="str">
            <v>Electricity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122">
          <cell r="A122" t="str">
            <v>Electricity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65">
          <cell r="A165" t="str">
            <v>Electricity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1.8093178502122276E-2</v>
          </cell>
          <cell r="Y165">
            <v>4.3082050296113145E-2</v>
          </cell>
          <cell r="Z165">
            <v>5.7508506167011746E-2</v>
          </cell>
          <cell r="AA165">
            <v>0.105755978108541</v>
          </cell>
          <cell r="AB165">
            <v>0.21524776451863378</v>
          </cell>
          <cell r="AC165">
            <v>0.36959991705278833</v>
          </cell>
          <cell r="AD165">
            <v>0.6470855618325656</v>
          </cell>
        </row>
        <row r="208">
          <cell r="A208" t="str">
            <v>Electricity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51">
          <cell r="A251" t="str">
            <v>Electricity</v>
          </cell>
          <cell r="C251">
            <v>1.3759999999999999</v>
          </cell>
          <cell r="D251">
            <v>1.462</v>
          </cell>
          <cell r="E251">
            <v>1.462</v>
          </cell>
          <cell r="F251">
            <v>1.5479999999999998</v>
          </cell>
          <cell r="G251">
            <v>1.5479999999999998</v>
          </cell>
          <cell r="H251">
            <v>1.5479999999999998</v>
          </cell>
          <cell r="I251">
            <v>1.6339999999999999</v>
          </cell>
          <cell r="J251">
            <v>1.9779999999999998</v>
          </cell>
          <cell r="K251">
            <v>2.0640000000000001</v>
          </cell>
          <cell r="L251">
            <v>2.15</v>
          </cell>
          <cell r="M251">
            <v>2.2359999999999998</v>
          </cell>
          <cell r="N251">
            <v>2.2359999999999998</v>
          </cell>
          <cell r="O251">
            <v>1.9779999999999998</v>
          </cell>
          <cell r="P251">
            <v>1.9779999999999998</v>
          </cell>
          <cell r="Q251">
            <v>4.343</v>
          </cell>
          <cell r="R251">
            <v>5.0653999999999995</v>
          </cell>
          <cell r="S251">
            <v>4.8683887919999993</v>
          </cell>
          <cell r="T251">
            <v>4.3849507139999995</v>
          </cell>
          <cell r="U251">
            <v>4.6515507139999999</v>
          </cell>
          <cell r="V251">
            <v>3.8538215079999998</v>
          </cell>
          <cell r="W251">
            <v>3.9183011259999994</v>
          </cell>
          <cell r="X251">
            <v>3.9025252000000004</v>
          </cell>
          <cell r="Y251">
            <v>3.8691085239999992</v>
          </cell>
          <cell r="Z251">
            <v>3.5964616060000001</v>
          </cell>
          <cell r="AA251">
            <v>3.3584320005399997</v>
          </cell>
          <cell r="AB251">
            <v>3.5295183761</v>
          </cell>
          <cell r="AC251">
            <v>3.8344928686799999</v>
          </cell>
          <cell r="AD251">
            <v>3.8648995119999996</v>
          </cell>
        </row>
      </sheetData>
      <sheetData sheetId="68">
        <row r="2">
          <cell r="A2" t="str">
            <v>Coal</v>
          </cell>
          <cell r="C2">
            <v>625.7954608</v>
          </cell>
          <cell r="D2">
            <v>699.46111200000007</v>
          </cell>
          <cell r="E2">
            <v>476.42828639999999</v>
          </cell>
          <cell r="F2">
            <v>476.08667328000001</v>
          </cell>
          <cell r="G2">
            <v>338.42056880000001</v>
          </cell>
          <cell r="H2">
            <v>246.06857200000002</v>
          </cell>
          <cell r="I2">
            <v>367.98576560000004</v>
          </cell>
          <cell r="J2">
            <v>277.75376080000001</v>
          </cell>
          <cell r="K2">
            <v>320.19317680000006</v>
          </cell>
          <cell r="L2">
            <v>262.710264</v>
          </cell>
          <cell r="M2">
            <v>285.78015760000005</v>
          </cell>
          <cell r="N2">
            <v>263.89473284080003</v>
          </cell>
          <cell r="O2">
            <v>251.97008640000001</v>
          </cell>
          <cell r="P2">
            <v>238.52714740000005</v>
          </cell>
          <cell r="Q2">
            <v>231.00804960000002</v>
          </cell>
          <cell r="R2">
            <v>245.9206120568</v>
          </cell>
          <cell r="S2">
            <v>218.85474913320002</v>
          </cell>
          <cell r="T2">
            <v>208.11462116672004</v>
          </cell>
          <cell r="U2">
            <v>229.79413561039999</v>
          </cell>
          <cell r="V2">
            <v>267.0191029655972</v>
          </cell>
          <cell r="W2">
            <v>254.29890531449513</v>
          </cell>
          <cell r="X2">
            <v>229.55871994195013</v>
          </cell>
          <cell r="Y2">
            <v>241.97946603795555</v>
          </cell>
          <cell r="Z2">
            <v>273.02768526778607</v>
          </cell>
          <cell r="AA2">
            <v>218.99538772112226</v>
          </cell>
          <cell r="AB2">
            <v>206.20700695308327</v>
          </cell>
          <cell r="AC2">
            <v>178.78240142638907</v>
          </cell>
          <cell r="AD2">
            <v>148.70663749580592</v>
          </cell>
        </row>
        <row r="7">
          <cell r="A7" t="str">
            <v>Peat</v>
          </cell>
          <cell r="C7">
            <v>724.97299999999996</v>
          </cell>
          <cell r="D7">
            <v>621.56626099999994</v>
          </cell>
          <cell r="E7">
            <v>644.68727799999999</v>
          </cell>
          <cell r="F7">
            <v>611.89479900000003</v>
          </cell>
          <cell r="G7">
            <v>611.34928500000001</v>
          </cell>
          <cell r="H7">
            <v>605.98459600000001</v>
          </cell>
          <cell r="I7">
            <v>483.78810199999998</v>
          </cell>
          <cell r="J7">
            <v>462.06701300000003</v>
          </cell>
          <cell r="K7">
            <v>463.71161800000004</v>
          </cell>
          <cell r="L7">
            <v>323.79200000000003</v>
          </cell>
          <cell r="M7">
            <v>299.089</v>
          </cell>
          <cell r="N7">
            <v>287.57100000000003</v>
          </cell>
          <cell r="O7">
            <v>290.30599999999998</v>
          </cell>
          <cell r="P7">
            <v>270.31799999999998</v>
          </cell>
          <cell r="Q7">
            <v>266.33100000000002</v>
          </cell>
          <cell r="R7">
            <v>273.08824700000002</v>
          </cell>
          <cell r="S7">
            <v>283.51538800000003</v>
          </cell>
          <cell r="T7">
            <v>271.32001500000001</v>
          </cell>
          <cell r="U7">
            <v>279.69395299999996</v>
          </cell>
          <cell r="V7">
            <v>271.69867899999997</v>
          </cell>
          <cell r="W7">
            <v>253.5388561</v>
          </cell>
          <cell r="X7">
            <v>241.26818700000001</v>
          </cell>
          <cell r="Y7">
            <v>214.53199999999998</v>
          </cell>
          <cell r="Z7">
            <v>217.90367299999997</v>
          </cell>
          <cell r="AA7">
            <v>199.96885786999999</v>
          </cell>
          <cell r="AB7">
            <v>200.601865</v>
          </cell>
          <cell r="AC7">
            <v>196.88611832999999</v>
          </cell>
          <cell r="AD7">
            <v>188.32971952</v>
          </cell>
        </row>
        <row r="11">
          <cell r="A11" t="str">
            <v>Oil</v>
          </cell>
          <cell r="C11">
            <v>389.37387219758062</v>
          </cell>
          <cell r="D11">
            <v>417.23335439540375</v>
          </cell>
          <cell r="E11">
            <v>398.80595967311376</v>
          </cell>
          <cell r="F11">
            <v>412.81661838004158</v>
          </cell>
          <cell r="G11">
            <v>534.82400033496947</v>
          </cell>
          <cell r="H11">
            <v>646.54518918000224</v>
          </cell>
          <cell r="I11">
            <v>665.47888788200248</v>
          </cell>
          <cell r="J11">
            <v>720.95777319477702</v>
          </cell>
          <cell r="K11">
            <v>785.36383316019703</v>
          </cell>
          <cell r="L11">
            <v>925.50591532592341</v>
          </cell>
          <cell r="M11">
            <v>914.83492292613369</v>
          </cell>
          <cell r="N11">
            <v>1010.5522814627311</v>
          </cell>
          <cell r="O11">
            <v>1009.526494354941</v>
          </cell>
          <cell r="P11">
            <v>1059.3639648804437</v>
          </cell>
          <cell r="Q11">
            <v>1093.5995577387471</v>
          </cell>
          <cell r="R11">
            <v>1145.1218845414101</v>
          </cell>
          <cell r="S11">
            <v>1115.6116846344803</v>
          </cell>
          <cell r="T11">
            <v>1101.3948408413082</v>
          </cell>
          <cell r="U11">
            <v>1197.2400394371682</v>
          </cell>
          <cell r="V11">
            <v>1173.4136507419373</v>
          </cell>
          <cell r="W11">
            <v>1263.3268926563817</v>
          </cell>
          <cell r="X11">
            <v>1035.3771722970812</v>
          </cell>
          <cell r="Y11">
            <v>910.17547603698313</v>
          </cell>
          <cell r="Z11">
            <v>917.20268638245921</v>
          </cell>
          <cell r="AA11">
            <v>856.99312872304313</v>
          </cell>
          <cell r="AB11">
            <v>955.84650861557338</v>
          </cell>
          <cell r="AC11">
            <v>1005.0238058320845</v>
          </cell>
          <cell r="AD11">
            <v>967.30755382182724</v>
          </cell>
          <cell r="AE11">
            <v>0.33924366127459438</v>
          </cell>
        </row>
        <row r="25">
          <cell r="A25" t="str">
            <v>Natural Gas</v>
          </cell>
          <cell r="C25">
            <v>117.26245343999999</v>
          </cell>
          <cell r="D25">
            <v>160.94508671999998</v>
          </cell>
          <cell r="E25">
            <v>186.81433847999998</v>
          </cell>
          <cell r="F25">
            <v>216.73306511999999</v>
          </cell>
          <cell r="G25">
            <v>238.53130224</v>
          </cell>
          <cell r="H25">
            <v>251.62747632</v>
          </cell>
          <cell r="I25">
            <v>302.71978703999997</v>
          </cell>
          <cell r="J25">
            <v>285.83261519999996</v>
          </cell>
          <cell r="K25">
            <v>338.56194767999995</v>
          </cell>
          <cell r="L25">
            <v>386.83254983999996</v>
          </cell>
          <cell r="M25">
            <v>438.65721239999999</v>
          </cell>
          <cell r="N25">
            <v>481.77981192000004</v>
          </cell>
          <cell r="O25">
            <v>475.53328152</v>
          </cell>
          <cell r="P25">
            <v>538.94633496000006</v>
          </cell>
          <cell r="Q25">
            <v>601.13162208000006</v>
          </cell>
          <cell r="R25">
            <v>606.79657896000003</v>
          </cell>
          <cell r="S25">
            <v>632.08425720000002</v>
          </cell>
          <cell r="T25">
            <v>592.92497351999998</v>
          </cell>
          <cell r="U25">
            <v>668.83108775999995</v>
          </cell>
          <cell r="V25">
            <v>624.70667400239995</v>
          </cell>
          <cell r="W25">
            <v>709.72863007199987</v>
          </cell>
          <cell r="X25">
            <v>569.27431704000003</v>
          </cell>
          <cell r="Y25">
            <v>600.49404518400002</v>
          </cell>
          <cell r="Z25">
            <v>606.21500544000003</v>
          </cell>
          <cell r="AA25">
            <v>535.67527838175965</v>
          </cell>
          <cell r="AB25">
            <v>555.11316242845055</v>
          </cell>
          <cell r="AC25">
            <v>562.98977892358505</v>
          </cell>
          <cell r="AD25">
            <v>555.49767086870213</v>
          </cell>
        </row>
        <row r="26">
          <cell r="A26" t="str">
            <v>Renewables</v>
          </cell>
          <cell r="C26">
            <v>44.727239999999995</v>
          </cell>
          <cell r="D26">
            <v>39.982547697377981</v>
          </cell>
          <cell r="E26">
            <v>32.405159999999995</v>
          </cell>
          <cell r="F26">
            <v>33.288719999999998</v>
          </cell>
          <cell r="G26">
            <v>31.608690927567967</v>
          </cell>
          <cell r="H26">
            <v>29.789849270914775</v>
          </cell>
          <cell r="I26">
            <v>26.944638190099841</v>
          </cell>
          <cell r="J26">
            <v>24.334280801117046</v>
          </cell>
          <cell r="K26">
            <v>25.175566960978944</v>
          </cell>
          <cell r="L26">
            <v>17.978920443512663</v>
          </cell>
          <cell r="M26">
            <v>17.305992016854312</v>
          </cell>
          <cell r="N26">
            <v>16.543066142414673</v>
          </cell>
          <cell r="O26">
            <v>16.833031498875759</v>
          </cell>
          <cell r="P26">
            <v>16.638058787102047</v>
          </cell>
          <cell r="Q26">
            <v>17.313270349829406</v>
          </cell>
          <cell r="R26">
            <v>19.761274170011152</v>
          </cell>
          <cell r="S26">
            <v>22.306157796998395</v>
          </cell>
          <cell r="T26">
            <v>31.391570625766583</v>
          </cell>
          <cell r="U26">
            <v>32.32691857986795</v>
          </cell>
          <cell r="V26">
            <v>41.393727861409118</v>
          </cell>
          <cell r="W26">
            <v>44.395581019336049</v>
          </cell>
          <cell r="X26">
            <v>42.422472858410671</v>
          </cell>
          <cell r="Y26">
            <v>49.54434228784563</v>
          </cell>
          <cell r="Z26">
            <v>52.386474054893426</v>
          </cell>
          <cell r="AA26">
            <v>52.028194296140427</v>
          </cell>
          <cell r="AB26">
            <v>62.046998970080068</v>
          </cell>
          <cell r="AC26">
            <v>65.677520451369375</v>
          </cell>
          <cell r="AD26">
            <v>64.963251052233176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356.21199999999999</v>
          </cell>
          <cell r="D36">
            <v>374.18599999999998</v>
          </cell>
          <cell r="E36">
            <v>396.11599999999999</v>
          </cell>
          <cell r="F36">
            <v>402.99599999999998</v>
          </cell>
          <cell r="G36">
            <v>415.37999999999994</v>
          </cell>
          <cell r="H36">
            <v>426.55999999999995</v>
          </cell>
          <cell r="I36">
            <v>448.83399999999995</v>
          </cell>
          <cell r="J36">
            <v>457.95</v>
          </cell>
          <cell r="K36">
            <v>473.94599999999997</v>
          </cell>
          <cell r="L36">
            <v>516.774</v>
          </cell>
          <cell r="M36">
            <v>548.25</v>
          </cell>
          <cell r="N36">
            <v>578.60799999999995</v>
          </cell>
          <cell r="O36">
            <v>565.79399999999998</v>
          </cell>
          <cell r="P36">
            <v>599.07599999999991</v>
          </cell>
          <cell r="Q36">
            <v>631.75599999999997</v>
          </cell>
          <cell r="R36">
            <v>645.9974021999999</v>
          </cell>
          <cell r="S36">
            <v>695.11443599999996</v>
          </cell>
          <cell r="T36">
            <v>693.41283999999996</v>
          </cell>
          <cell r="U36">
            <v>733.20621041253514</v>
          </cell>
          <cell r="V36">
            <v>698.59286147943487</v>
          </cell>
          <cell r="W36">
            <v>734.95332219634304</v>
          </cell>
          <cell r="X36">
            <v>712.35767603068541</v>
          </cell>
          <cell r="Y36">
            <v>698.36016199999995</v>
          </cell>
          <cell r="Z36">
            <v>683.505898</v>
          </cell>
          <cell r="AA36">
            <v>662.52674779799986</v>
          </cell>
          <cell r="AB36">
            <v>677.74542579000001</v>
          </cell>
          <cell r="AC36">
            <v>677.05604049219596</v>
          </cell>
          <cell r="AD36">
            <v>684.4756439759999</v>
          </cell>
          <cell r="AE36">
            <v>-6.8681474994214673</v>
          </cell>
        </row>
        <row r="40">
          <cell r="A40" t="str">
            <v>Total</v>
          </cell>
          <cell r="C40">
            <v>2258.3440264375804</v>
          </cell>
          <cell r="D40">
            <v>2313.3743618127819</v>
          </cell>
          <cell r="E40">
            <v>2135.2570225531135</v>
          </cell>
          <cell r="F40">
            <v>2153.8158757800416</v>
          </cell>
          <cell r="G40">
            <v>2170.1138473025376</v>
          </cell>
          <cell r="H40">
            <v>2206.575682770917</v>
          </cell>
          <cell r="I40">
            <v>2295.7511807121023</v>
          </cell>
          <cell r="J40">
            <v>2228.895442995894</v>
          </cell>
          <cell r="K40">
            <v>2406.9521426011761</v>
          </cell>
          <cell r="L40">
            <v>2433.5936496094359</v>
          </cell>
          <cell r="M40">
            <v>2503.9172849429879</v>
          </cell>
          <cell r="N40">
            <v>2638.9488923659455</v>
          </cell>
          <cell r="O40">
            <v>2609.9628937738166</v>
          </cell>
          <cell r="P40">
            <v>2722.8695060275463</v>
          </cell>
          <cell r="Q40">
            <v>2841.1394997685766</v>
          </cell>
          <cell r="R40">
            <v>2936.6859989282211</v>
          </cell>
          <cell r="S40">
            <v>2967.4866727646786</v>
          </cell>
          <cell r="T40">
            <v>2898.5588611537951</v>
          </cell>
          <cell r="U40">
            <v>3141.0923447999712</v>
          </cell>
          <cell r="V40">
            <v>3076.8246960507781</v>
          </cell>
          <cell r="W40">
            <v>3260.2421873585558</v>
          </cell>
          <cell r="X40">
            <v>2830.2585451681275</v>
          </cell>
          <cell r="Y40">
            <v>2715.0854915467844</v>
          </cell>
          <cell r="Z40">
            <v>2750.2414221451386</v>
          </cell>
          <cell r="AA40">
            <v>2526.1875947900653</v>
          </cell>
          <cell r="AB40">
            <v>2657.5609677571874</v>
          </cell>
          <cell r="AC40">
            <v>2686.4156654556241</v>
          </cell>
          <cell r="AD40">
            <v>2609.2804767345688</v>
          </cell>
          <cell r="AE40">
            <v>-6.3298134830347241E-2</v>
          </cell>
        </row>
      </sheetData>
      <sheetData sheetId="69">
        <row r="2">
          <cell r="A2" t="str">
            <v>Coal</v>
          </cell>
          <cell r="C2">
            <v>0.64527573454661957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27.056384679999997</v>
          </cell>
          <cell r="Q2">
            <v>26.503901600000003</v>
          </cell>
          <cell r="R2">
            <v>26.731319952000003</v>
          </cell>
          <cell r="S2">
            <v>26.731319952000003</v>
          </cell>
          <cell r="T2">
            <v>26.731319952000003</v>
          </cell>
          <cell r="U2">
            <v>26.731319952000003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31.963000000000001</v>
          </cell>
          <cell r="D7">
            <v>29.146000000000001</v>
          </cell>
          <cell r="E7">
            <v>13.962154</v>
          </cell>
          <cell r="F7">
            <v>14.134887000000001</v>
          </cell>
          <cell r="G7">
            <v>10.583717</v>
          </cell>
          <cell r="H7">
            <v>5.5955160000000008</v>
          </cell>
          <cell r="I7">
            <v>14.985516000000001</v>
          </cell>
          <cell r="J7">
            <v>10.364071000000001</v>
          </cell>
          <cell r="K7">
            <v>6.5432740000000003</v>
          </cell>
          <cell r="L7">
            <v>4.43</v>
          </cell>
          <cell r="M7">
            <v>3.9870000000000001</v>
          </cell>
          <cell r="N7">
            <v>4.43</v>
          </cell>
          <cell r="O7">
            <v>3.101</v>
          </cell>
          <cell r="P7">
            <v>0.88600000000000001</v>
          </cell>
          <cell r="Q7">
            <v>0.443</v>
          </cell>
          <cell r="R7">
            <v>0.45673299999999994</v>
          </cell>
          <cell r="S7">
            <v>0.38939699999999999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605.22385756502854</v>
          </cell>
          <cell r="D11">
            <v>605.67844693562915</v>
          </cell>
          <cell r="E11">
            <v>594.11960364581205</v>
          </cell>
          <cell r="F11">
            <v>575.15235366448178</v>
          </cell>
          <cell r="G11">
            <v>627.96893089496575</v>
          </cell>
          <cell r="H11">
            <v>536.17841707628531</v>
          </cell>
          <cell r="I11">
            <v>541.49003400060951</v>
          </cell>
          <cell r="J11">
            <v>549.9201084332301</v>
          </cell>
          <cell r="K11">
            <v>519.72329307928442</v>
          </cell>
          <cell r="L11">
            <v>551.16894351145902</v>
          </cell>
          <cell r="M11">
            <v>526.22007299965935</v>
          </cell>
          <cell r="N11">
            <v>527.32539789895759</v>
          </cell>
          <cell r="O11">
            <v>528.51692189247774</v>
          </cell>
          <cell r="P11">
            <v>507.67145432920904</v>
          </cell>
          <cell r="Q11">
            <v>461.14503875871503</v>
          </cell>
          <cell r="R11">
            <v>511.47503051205757</v>
          </cell>
          <cell r="S11">
            <v>461.20661593185878</v>
          </cell>
          <cell r="T11">
            <v>452.47804355304822</v>
          </cell>
          <cell r="U11">
            <v>499.7087045333534</v>
          </cell>
          <cell r="V11">
            <v>407.97734652743787</v>
          </cell>
          <cell r="W11">
            <v>390.86676489907359</v>
          </cell>
          <cell r="X11">
            <v>382.49615658432248</v>
          </cell>
          <cell r="Y11">
            <v>354.9086248305278</v>
          </cell>
          <cell r="Z11">
            <v>298.2696344822661</v>
          </cell>
          <cell r="AA11">
            <v>245.05779557531881</v>
          </cell>
          <cell r="AB11">
            <v>236.61614166590093</v>
          </cell>
          <cell r="AC11">
            <v>238.66240024246204</v>
          </cell>
          <cell r="AD11">
            <v>257.39796809313407</v>
          </cell>
        </row>
        <row r="25">
          <cell r="A25" t="str">
            <v>Natural Gas</v>
          </cell>
          <cell r="C25">
            <v>93.977972879999996</v>
          </cell>
          <cell r="D25">
            <v>113.49299544</v>
          </cell>
          <cell r="E25">
            <v>132.72800112000002</v>
          </cell>
          <cell r="F25">
            <v>157.62796367999999</v>
          </cell>
          <cell r="G25">
            <v>174.29973791999998</v>
          </cell>
          <cell r="H25">
            <v>177.05682720000001</v>
          </cell>
          <cell r="I25">
            <v>195.73179912000001</v>
          </cell>
          <cell r="J25">
            <v>206.84631528</v>
          </cell>
          <cell r="K25">
            <v>226.3828776</v>
          </cell>
          <cell r="L25">
            <v>245.83328088000002</v>
          </cell>
          <cell r="M25">
            <v>293.28537216000001</v>
          </cell>
          <cell r="N25">
            <v>313.59736583999995</v>
          </cell>
          <cell r="O25">
            <v>291.47603232</v>
          </cell>
          <cell r="P25">
            <v>303.45213887999995</v>
          </cell>
          <cell r="Q25">
            <v>274.95156238034241</v>
          </cell>
          <cell r="R25">
            <v>298.53437878800372</v>
          </cell>
          <cell r="S25">
            <v>308.20147151174081</v>
          </cell>
          <cell r="T25">
            <v>349.71157164015773</v>
          </cell>
          <cell r="U25">
            <v>383.73265929450372</v>
          </cell>
          <cell r="V25">
            <v>412.66510712964356</v>
          </cell>
          <cell r="W25">
            <v>440.33945468407387</v>
          </cell>
          <cell r="X25">
            <v>366.41505488301209</v>
          </cell>
          <cell r="Y25">
            <v>401.13629900202756</v>
          </cell>
          <cell r="Z25">
            <v>406.89596718311168</v>
          </cell>
          <cell r="AA25">
            <v>401.35869936779528</v>
          </cell>
          <cell r="AB25">
            <v>432.45170742512761</v>
          </cell>
          <cell r="AC25">
            <v>454.98448842822245</v>
          </cell>
          <cell r="AD25">
            <v>484.25006445673273</v>
          </cell>
        </row>
        <row r="26">
          <cell r="A26" t="str">
            <v>Renewables</v>
          </cell>
          <cell r="C26">
            <v>4.7759999999999997E-2</v>
          </cell>
          <cell r="D26">
            <v>4.7759999999999997E-2</v>
          </cell>
          <cell r="E26">
            <v>4.7759999999999997E-2</v>
          </cell>
          <cell r="F26">
            <v>4.7759999999999997E-2</v>
          </cell>
          <cell r="G26">
            <v>4.7759999999999997E-2</v>
          </cell>
          <cell r="H26">
            <v>4.7759999999999997E-2</v>
          </cell>
          <cell r="I26">
            <v>4.7759999999999997E-2</v>
          </cell>
          <cell r="J26">
            <v>4.7759999999999997E-2</v>
          </cell>
          <cell r="K26">
            <v>4.7759999999999997E-2</v>
          </cell>
          <cell r="L26">
            <v>4.7759999999999997E-2</v>
          </cell>
          <cell r="M26">
            <v>4.7759999999999997E-2</v>
          </cell>
          <cell r="N26">
            <v>4.7759999999999997E-2</v>
          </cell>
          <cell r="O26">
            <v>5.6719414458430026E-2</v>
          </cell>
          <cell r="P26">
            <v>2.6053882628805458</v>
          </cell>
          <cell r="Q26">
            <v>2.7009885257610922</v>
          </cell>
          <cell r="R26">
            <v>4.0294273249638231</v>
          </cell>
          <cell r="S26">
            <v>7.8491916778376716</v>
          </cell>
          <cell r="T26">
            <v>12.628742753641429</v>
          </cell>
          <cell r="U26">
            <v>19.661872859162287</v>
          </cell>
          <cell r="V26">
            <v>23.409360073546303</v>
          </cell>
          <cell r="W26">
            <v>21.372356110420323</v>
          </cell>
          <cell r="X26">
            <v>26.384396184525869</v>
          </cell>
          <cell r="Y26">
            <v>30.032608375357384</v>
          </cell>
          <cell r="Z26">
            <v>37.191360668100543</v>
          </cell>
          <cell r="AA26">
            <v>41.655740540748553</v>
          </cell>
          <cell r="AB26">
            <v>32.484656654836328</v>
          </cell>
          <cell r="AC26">
            <v>44.125443491821734</v>
          </cell>
          <cell r="AD26">
            <v>46.138983864277762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240.36999999999998</v>
          </cell>
          <cell r="D36">
            <v>260.49399999999997</v>
          </cell>
          <cell r="E36">
            <v>278.64</v>
          </cell>
          <cell r="F36">
            <v>285.34799999999996</v>
          </cell>
          <cell r="G36">
            <v>296.35599999999999</v>
          </cell>
          <cell r="H36">
            <v>310.11599999999999</v>
          </cell>
          <cell r="I36">
            <v>336.26</v>
          </cell>
          <cell r="J36">
            <v>361.88799999999998</v>
          </cell>
          <cell r="K36">
            <v>386.57</v>
          </cell>
          <cell r="L36">
            <v>431.20399999999995</v>
          </cell>
          <cell r="M36">
            <v>480.73999999999995</v>
          </cell>
          <cell r="N36">
            <v>507.83</v>
          </cell>
          <cell r="O36">
            <v>580.32799999999997</v>
          </cell>
          <cell r="P36">
            <v>702.01799999999992</v>
          </cell>
          <cell r="Q36">
            <v>702.38181439999994</v>
          </cell>
          <cell r="R36">
            <v>728.00325745907026</v>
          </cell>
          <cell r="S36">
            <v>699.44037624196847</v>
          </cell>
          <cell r="T36">
            <v>749.08002634654849</v>
          </cell>
          <cell r="U36">
            <v>821.84570440744164</v>
          </cell>
          <cell r="V36">
            <v>683.20855676457927</v>
          </cell>
          <cell r="W36">
            <v>616.26309932170943</v>
          </cell>
          <cell r="X36">
            <v>559.11127551167795</v>
          </cell>
          <cell r="Y36">
            <v>539.96869375441997</v>
          </cell>
          <cell r="Z36">
            <v>547.48412774235317</v>
          </cell>
          <cell r="AA36">
            <v>553.74463384386968</v>
          </cell>
          <cell r="AB36">
            <v>580.14405009217705</v>
          </cell>
          <cell r="AC36">
            <v>597.79585165730782</v>
          </cell>
          <cell r="AD36">
            <v>604.32483737188363</v>
          </cell>
        </row>
        <row r="40">
          <cell r="A40" t="str">
            <v>Total</v>
          </cell>
          <cell r="C40">
            <v>972.22786617957524</v>
          </cell>
          <cell r="D40">
            <v>1008.8592023756291</v>
          </cell>
          <cell r="E40">
            <v>1019.4975187658122</v>
          </cell>
          <cell r="F40">
            <v>1032.3109643444818</v>
          </cell>
          <cell r="G40">
            <v>1109.2561458149657</v>
          </cell>
          <cell r="H40">
            <v>1028.9945202762854</v>
          </cell>
          <cell r="I40">
            <v>1088.5151091206094</v>
          </cell>
          <cell r="J40">
            <v>1129.0662547132301</v>
          </cell>
          <cell r="K40">
            <v>1139.2672046792845</v>
          </cell>
          <cell r="L40">
            <v>1232.683984391459</v>
          </cell>
          <cell r="M40">
            <v>1304.2802051596593</v>
          </cell>
          <cell r="N40">
            <v>1353.2305237389576</v>
          </cell>
          <cell r="O40">
            <v>1403.4786736269361</v>
          </cell>
          <cell r="P40">
            <v>1543.6893661520894</v>
          </cell>
          <cell r="Q40">
            <v>1468.1263056648186</v>
          </cell>
          <cell r="R40">
            <v>1569.2301470360953</v>
          </cell>
          <cell r="S40">
            <v>1503.8183723154057</v>
          </cell>
          <cell r="T40">
            <v>1590.6297042453957</v>
          </cell>
          <cell r="U40">
            <v>1751.6802610464611</v>
          </cell>
          <cell r="V40">
            <v>1527.2603704952071</v>
          </cell>
          <cell r="W40">
            <v>1468.8416750152774</v>
          </cell>
          <cell r="X40">
            <v>1334.4068831635384</v>
          </cell>
          <cell r="Y40">
            <v>1326.0462259623328</v>
          </cell>
          <cell r="Z40">
            <v>1289.8410900758315</v>
          </cell>
          <cell r="AA40">
            <v>1241.8168693277323</v>
          </cell>
          <cell r="AB40">
            <v>1281.6965558380421</v>
          </cell>
          <cell r="AC40">
            <v>1335.5681838198141</v>
          </cell>
          <cell r="AD40">
            <v>1392.1118537860282</v>
          </cell>
        </row>
      </sheetData>
      <sheetData sheetId="70">
        <row r="2">
          <cell r="A2" t="str">
            <v>Coal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7">
          <cell r="A7" t="str">
            <v>Peat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11">
          <cell r="A11" t="str">
            <v>Oil</v>
          </cell>
          <cell r="C11">
            <v>243.48171340271332</v>
          </cell>
          <cell r="D11">
            <v>254.0415094338951</v>
          </cell>
          <cell r="E11">
            <v>259.13478668272177</v>
          </cell>
          <cell r="F11">
            <v>264.05314488904651</v>
          </cell>
          <cell r="G11">
            <v>296.6245491017861</v>
          </cell>
          <cell r="H11">
            <v>347.99954753221493</v>
          </cell>
          <cell r="I11">
            <v>282.57273587490363</v>
          </cell>
          <cell r="J11">
            <v>285.68693895725721</v>
          </cell>
          <cell r="K11">
            <v>287.66194113807722</v>
          </cell>
          <cell r="L11">
            <v>296.10772464344296</v>
          </cell>
          <cell r="M11">
            <v>304.42465798237748</v>
          </cell>
          <cell r="N11">
            <v>308.14931237950805</v>
          </cell>
          <cell r="O11">
            <v>303.93007711555487</v>
          </cell>
          <cell r="P11">
            <v>318.93638619876742</v>
          </cell>
          <cell r="Q11">
            <v>313.845643646621</v>
          </cell>
          <cell r="R11">
            <v>327.56537005728967</v>
          </cell>
          <cell r="S11">
            <v>310.96351137483811</v>
          </cell>
          <cell r="T11">
            <v>294.55069228820633</v>
          </cell>
          <cell r="U11">
            <v>309.99924266411477</v>
          </cell>
          <cell r="V11">
            <v>265.84667050890971</v>
          </cell>
          <cell r="W11">
            <v>246.45629528956704</v>
          </cell>
          <cell r="X11">
            <v>232.94238372756533</v>
          </cell>
          <cell r="Y11">
            <v>225.10429245276464</v>
          </cell>
          <cell r="Z11">
            <v>200.73840805908895</v>
          </cell>
          <cell r="AA11">
            <v>181.28782991404785</v>
          </cell>
          <cell r="AB11">
            <v>172.63707842812929</v>
          </cell>
          <cell r="AC11">
            <v>178.50726204370491</v>
          </cell>
          <cell r="AD11">
            <v>187.84826670253813</v>
          </cell>
        </row>
        <row r="25">
          <cell r="A25" t="str">
            <v>Natural Gas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 t="str">
            <v>Renewables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35">
          <cell r="A35" t="str">
            <v>Non-Renewable (wastes)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Electricity</v>
          </cell>
          <cell r="C36">
            <v>36.979999999999997</v>
          </cell>
          <cell r="D36">
            <v>38.012</v>
          </cell>
          <cell r="E36">
            <v>39.989999999999995</v>
          </cell>
          <cell r="F36">
            <v>41.021999999999998</v>
          </cell>
          <cell r="G36">
            <v>41.967999999999996</v>
          </cell>
          <cell r="H36">
            <v>43</v>
          </cell>
          <cell r="I36">
            <v>44.977999999999994</v>
          </cell>
          <cell r="J36">
            <v>47.041999999999994</v>
          </cell>
          <cell r="K36">
            <v>49.965999999999994</v>
          </cell>
          <cell r="L36">
            <v>46.01</v>
          </cell>
          <cell r="M36">
            <v>49.019999999999996</v>
          </cell>
          <cell r="N36">
            <v>52.029999999999994</v>
          </cell>
          <cell r="O36">
            <v>52.029999999999994</v>
          </cell>
          <cell r="P36">
            <v>52.029999999999994</v>
          </cell>
          <cell r="Q36">
            <v>52.287999999999997</v>
          </cell>
          <cell r="R36">
            <v>55.326429608084815</v>
          </cell>
          <cell r="S36">
            <v>52.743799999999993</v>
          </cell>
          <cell r="T36">
            <v>48.228799999999993</v>
          </cell>
          <cell r="U36">
            <v>48.280399999999993</v>
          </cell>
          <cell r="V36">
            <v>47.988</v>
          </cell>
          <cell r="W36">
            <v>47.988</v>
          </cell>
          <cell r="X36">
            <v>47.988</v>
          </cell>
          <cell r="Y36">
            <v>47.988</v>
          </cell>
          <cell r="Z36">
            <v>47.988</v>
          </cell>
          <cell r="AA36">
            <v>47.988</v>
          </cell>
          <cell r="AB36">
            <v>47.988</v>
          </cell>
          <cell r="AC36">
            <v>47.988</v>
          </cell>
          <cell r="AD36">
            <v>47.988</v>
          </cell>
        </row>
        <row r="40">
          <cell r="A40" t="str">
            <v>Total</v>
          </cell>
          <cell r="C40">
            <v>280.46171340271331</v>
          </cell>
          <cell r="D40">
            <v>292.0535094338951</v>
          </cell>
          <cell r="E40">
            <v>299.12478668272178</v>
          </cell>
          <cell r="F40">
            <v>305.0751448890465</v>
          </cell>
          <cell r="G40">
            <v>338.59254910178612</v>
          </cell>
          <cell r="H40">
            <v>390.99954753221493</v>
          </cell>
          <cell r="I40">
            <v>327.55073587490364</v>
          </cell>
          <cell r="J40">
            <v>332.72893895725718</v>
          </cell>
          <cell r="K40">
            <v>337.62794113807723</v>
          </cell>
          <cell r="L40">
            <v>342.11772464344295</v>
          </cell>
          <cell r="M40">
            <v>353.44465798237746</v>
          </cell>
          <cell r="N40">
            <v>360.17931237950802</v>
          </cell>
          <cell r="O40">
            <v>355.96007711555484</v>
          </cell>
          <cell r="P40">
            <v>370.9663861987674</v>
          </cell>
          <cell r="Q40">
            <v>366.13364364662101</v>
          </cell>
          <cell r="R40">
            <v>382.89179966537449</v>
          </cell>
          <cell r="S40">
            <v>363.70731137483813</v>
          </cell>
          <cell r="T40">
            <v>342.77949228820631</v>
          </cell>
          <cell r="U40">
            <v>358.27964266411476</v>
          </cell>
          <cell r="V40">
            <v>313.83467050890971</v>
          </cell>
          <cell r="W40">
            <v>294.44429528956704</v>
          </cell>
          <cell r="X40">
            <v>280.9303837275653</v>
          </cell>
          <cell r="Y40">
            <v>273.09229245276464</v>
          </cell>
          <cell r="Z40">
            <v>248.72640805908895</v>
          </cell>
          <cell r="AA40">
            <v>229.27582991404785</v>
          </cell>
          <cell r="AB40">
            <v>220.62507842812929</v>
          </cell>
          <cell r="AC40">
            <v>226.49526204370491</v>
          </cell>
          <cell r="AD40">
            <v>235.83626670253813</v>
          </cell>
        </row>
      </sheetData>
      <sheetData sheetId="71"/>
      <sheetData sheetId="72"/>
      <sheetData sheetId="73">
        <row r="36">
          <cell r="A36" t="str">
            <v>Electricity</v>
          </cell>
          <cell r="C36">
            <v>1020.648</v>
          </cell>
          <cell r="D36">
            <v>1071.9899999999998</v>
          </cell>
          <cell r="E36">
            <v>1135.8019999999999</v>
          </cell>
          <cell r="F36">
            <v>1165.5579999999998</v>
          </cell>
          <cell r="G36">
            <v>1217.2439999999999</v>
          </cell>
          <cell r="H36">
            <v>1277.1859999999999</v>
          </cell>
          <cell r="I36">
            <v>1363.3579999999999</v>
          </cell>
          <cell r="J36">
            <v>1437.5759999999998</v>
          </cell>
          <cell r="K36">
            <v>1522.0279999999998</v>
          </cell>
          <cell r="L36">
            <v>1621.444</v>
          </cell>
          <cell r="M36">
            <v>1744.7679999999998</v>
          </cell>
          <cell r="N36">
            <v>1808.0639999999996</v>
          </cell>
          <cell r="O36">
            <v>1872.0479999999998</v>
          </cell>
          <cell r="P36">
            <v>1980.7519999999997</v>
          </cell>
          <cell r="Q36">
            <v>1982.8788143999998</v>
          </cell>
          <cell r="R36">
            <v>2094.2722086698218</v>
          </cell>
          <cell r="S36">
            <v>2225.4613488888226</v>
          </cell>
          <cell r="T36">
            <v>2224.1644820783526</v>
          </cell>
          <cell r="U36">
            <v>2294.0359546520003</v>
          </cell>
          <cell r="V36">
            <v>2173.1964914299183</v>
          </cell>
          <cell r="W36">
            <v>2186.2901641776443</v>
          </cell>
          <cell r="X36">
            <v>2139.232138231825</v>
          </cell>
          <cell r="Y36">
            <v>2078.1507800502959</v>
          </cell>
          <cell r="Z36">
            <v>2081.5202427201666</v>
          </cell>
          <cell r="AA36">
            <v>2075.7471402161082</v>
          </cell>
          <cell r="AB36">
            <v>2156.1678122457647</v>
          </cell>
          <cell r="AC36">
            <v>2199.3470449041438</v>
          </cell>
          <cell r="AD36">
            <v>2223.1306152814682</v>
          </cell>
        </row>
        <row r="40">
          <cell r="A40" t="str">
            <v>Total</v>
          </cell>
          <cell r="C40">
            <v>7249.381928427224</v>
          </cell>
          <cell r="D40">
            <v>7448.4738045244512</v>
          </cell>
          <cell r="E40">
            <v>7325.1858341717689</v>
          </cell>
          <cell r="F40">
            <v>7591.3789731912057</v>
          </cell>
          <cell r="G40">
            <v>7860.8862385760103</v>
          </cell>
          <cell r="H40">
            <v>7978.9218585416247</v>
          </cell>
          <cell r="I40">
            <v>8334.6297683316789</v>
          </cell>
          <cell r="J40">
            <v>8646.3791430148867</v>
          </cell>
          <cell r="K40">
            <v>9355.9483984867602</v>
          </cell>
          <cell r="L40">
            <v>9943.7423053434632</v>
          </cell>
          <cell r="M40">
            <v>10813.945665784891</v>
          </cell>
          <cell r="N40">
            <v>11261.736566519754</v>
          </cell>
          <cell r="O40">
            <v>11308.704663305514</v>
          </cell>
          <cell r="P40">
            <v>11630.6794463244</v>
          </cell>
          <cell r="Q40">
            <v>11910.136663936439</v>
          </cell>
          <cell r="R40">
            <v>12606.340404898703</v>
          </cell>
          <cell r="S40">
            <v>12944.469876682067</v>
          </cell>
          <cell r="T40">
            <v>13131.840813727315</v>
          </cell>
          <cell r="U40">
            <v>13189.451891795008</v>
          </cell>
          <cell r="V40">
            <v>11973.313015141946</v>
          </cell>
          <cell r="W40">
            <v>11874.905721328159</v>
          </cell>
          <cell r="X40">
            <v>11084.832065727689</v>
          </cell>
          <cell r="Y40">
            <v>10671.736489343439</v>
          </cell>
          <cell r="Z40">
            <v>10859.65914887606</v>
          </cell>
          <cell r="AA40">
            <v>10807.985680898597</v>
          </cell>
          <cell r="AB40">
            <v>11315.540318157893</v>
          </cell>
          <cell r="AC40">
            <v>11652.01745353675</v>
          </cell>
          <cell r="AD40">
            <v>11820.518221010934</v>
          </cell>
        </row>
      </sheetData>
      <sheetData sheetId="74">
        <row r="45">
          <cell r="A45" t="str">
            <v>Coal</v>
          </cell>
          <cell r="C45">
            <v>686.71206325335015</v>
          </cell>
          <cell r="D45">
            <v>671.67705734545268</v>
          </cell>
          <cell r="E45">
            <v>625.03600105746852</v>
          </cell>
          <cell r="F45">
            <v>641.39086267488437</v>
          </cell>
          <cell r="G45">
            <v>583.65591663807947</v>
          </cell>
          <cell r="H45">
            <v>653.35224161193833</v>
          </cell>
          <cell r="I45">
            <v>700.46128711142649</v>
          </cell>
          <cell r="J45">
            <v>660.57916685706709</v>
          </cell>
          <cell r="K45">
            <v>664.86294181311678</v>
          </cell>
          <cell r="L45">
            <v>553.0116676881255</v>
          </cell>
          <cell r="M45">
            <v>657.4624288269473</v>
          </cell>
          <cell r="N45">
            <v>689.2128400779344</v>
          </cell>
          <cell r="O45">
            <v>649.17852879569296</v>
          </cell>
          <cell r="P45">
            <v>594.46802158751257</v>
          </cell>
          <cell r="Q45">
            <v>601.59365885621298</v>
          </cell>
          <cell r="R45">
            <v>659.90014819793441</v>
          </cell>
          <cell r="S45">
            <v>605.49948132675331</v>
          </cell>
          <cell r="T45">
            <v>569.78406152041316</v>
          </cell>
          <cell r="U45">
            <v>461.68757903433556</v>
          </cell>
          <cell r="V45">
            <v>376.15351792523552</v>
          </cell>
          <cell r="W45">
            <v>423.4771124191621</v>
          </cell>
          <cell r="X45">
            <v>446.46616125181123</v>
          </cell>
          <cell r="Y45">
            <v>536.86627255535564</v>
          </cell>
          <cell r="Z45">
            <v>454.6295867761832</v>
          </cell>
          <cell r="AA45">
            <v>473.70697262527943</v>
          </cell>
          <cell r="AB45">
            <v>548.44081835699762</v>
          </cell>
          <cell r="AC45">
            <v>543.25981886806665</v>
          </cell>
          <cell r="AD45">
            <v>446.42391153933164</v>
          </cell>
        </row>
        <row r="50">
          <cell r="A50" t="str">
            <v>Peat</v>
          </cell>
          <cell r="C50">
            <v>228.09066860465114</v>
          </cell>
          <cell r="D50">
            <v>230.31245198555956</v>
          </cell>
          <cell r="E50">
            <v>234.73173037025825</v>
          </cell>
          <cell r="F50">
            <v>213.78423729063681</v>
          </cell>
          <cell r="G50">
            <v>222.32883933870286</v>
          </cell>
          <cell r="H50">
            <v>223.06884923574168</v>
          </cell>
          <cell r="I50">
            <v>225.08243575348513</v>
          </cell>
          <cell r="J50">
            <v>221.81203068916011</v>
          </cell>
          <cell r="K50">
            <v>211.57045587071988</v>
          </cell>
          <cell r="L50">
            <v>203.61113885647609</v>
          </cell>
          <cell r="M50">
            <v>187.02021293375395</v>
          </cell>
          <cell r="N50">
            <v>202.80086757990867</v>
          </cell>
          <cell r="O50">
            <v>198.80940848952588</v>
          </cell>
          <cell r="P50">
            <v>161.44738624522404</v>
          </cell>
          <cell r="Q50">
            <v>100.59038216489849</v>
          </cell>
          <cell r="R50">
            <v>157.10945169797171</v>
          </cell>
          <cell r="S50">
            <v>160.71661805330709</v>
          </cell>
          <cell r="T50">
            <v>150.74629679851654</v>
          </cell>
          <cell r="U50">
            <v>172.90797035803172</v>
          </cell>
          <cell r="V50">
            <v>194.10622143261472</v>
          </cell>
          <cell r="W50">
            <v>176.24914744068795</v>
          </cell>
          <cell r="X50">
            <v>183.31096907681905</v>
          </cell>
          <cell r="Y50">
            <v>211.79381959447056</v>
          </cell>
          <cell r="Z50">
            <v>194.80134656522893</v>
          </cell>
          <cell r="AA50">
            <v>213.96924488027005</v>
          </cell>
          <cell r="AB50">
            <v>217.51732511302086</v>
          </cell>
          <cell r="AC50">
            <v>207.01301150722153</v>
          </cell>
          <cell r="AD50">
            <v>193.86207633205922</v>
          </cell>
        </row>
        <row r="54">
          <cell r="A54" t="str">
            <v>Oil</v>
          </cell>
          <cell r="C54">
            <v>836.78001139452044</v>
          </cell>
          <cell r="D54">
            <v>932.21124909090986</v>
          </cell>
          <cell r="E54">
            <v>1000.9495244447104</v>
          </cell>
          <cell r="F54">
            <v>1006.3942830140139</v>
          </cell>
          <cell r="G54">
            <v>1245.5115347048136</v>
          </cell>
          <cell r="H54">
            <v>1238.5292985615745</v>
          </cell>
          <cell r="I54">
            <v>1128.6197803128052</v>
          </cell>
          <cell r="J54">
            <v>1336.3798336678994</v>
          </cell>
          <cell r="K54">
            <v>1460.7608453991384</v>
          </cell>
          <cell r="L54">
            <v>1633.8935142437329</v>
          </cell>
          <cell r="M54">
            <v>1611.8592308131836</v>
          </cell>
          <cell r="N54">
            <v>1643.984872741951</v>
          </cell>
          <cell r="O54">
            <v>1440.543712972946</v>
          </cell>
          <cell r="P54">
            <v>1307.9930382644086</v>
          </cell>
          <cell r="Q54">
            <v>1345.5011072031946</v>
          </cell>
          <cell r="R54">
            <v>1406.1846235440808</v>
          </cell>
          <cell r="S54">
            <v>1279.5456179264884</v>
          </cell>
          <cell r="T54">
            <v>1153.2262792144224</v>
          </cell>
          <cell r="U54">
            <v>1120.2001819740199</v>
          </cell>
          <cell r="V54">
            <v>849.65201007283497</v>
          </cell>
          <cell r="W54">
            <v>816.10536717928539</v>
          </cell>
          <cell r="X54">
            <v>600.68088866955748</v>
          </cell>
          <cell r="Y54">
            <v>538.62753075792898</v>
          </cell>
          <cell r="Z54">
            <v>567.02159830617416</v>
          </cell>
          <cell r="AA54">
            <v>506.63079073281659</v>
          </cell>
          <cell r="AB54">
            <v>505.07436016624183</v>
          </cell>
          <cell r="AC54">
            <v>517.68652445369776</v>
          </cell>
          <cell r="AD54">
            <v>516.85658821767663</v>
          </cell>
        </row>
        <row r="68">
          <cell r="A68" t="str">
            <v>Natural Gas</v>
          </cell>
          <cell r="C68">
            <v>697.67270544502321</v>
          </cell>
          <cell r="D68">
            <v>689.78870185585868</v>
          </cell>
          <cell r="E68">
            <v>648.46512817856171</v>
          </cell>
          <cell r="F68">
            <v>760.26196326434263</v>
          </cell>
          <cell r="G68">
            <v>728.1483844364725</v>
          </cell>
          <cell r="H68">
            <v>806.89182118973463</v>
          </cell>
          <cell r="I68">
            <v>914.98692660824372</v>
          </cell>
          <cell r="J68">
            <v>950.84043624622063</v>
          </cell>
          <cell r="K68">
            <v>954.83826447132458</v>
          </cell>
          <cell r="L68">
            <v>1005.3265881458161</v>
          </cell>
          <cell r="M68">
            <v>1178.358943405296</v>
          </cell>
          <cell r="N68">
            <v>1142.8341005563721</v>
          </cell>
          <cell r="O68">
            <v>1191.971916008225</v>
          </cell>
          <cell r="P68">
            <v>1198.264305414426</v>
          </cell>
          <cell r="Q68">
            <v>1168.0937037008282</v>
          </cell>
          <cell r="R68">
            <v>1136.0216390649359</v>
          </cell>
          <cell r="S68">
            <v>1396.3834663757189</v>
          </cell>
          <cell r="T68">
            <v>1432.6008282851362</v>
          </cell>
          <cell r="U68">
            <v>1372.7671466884881</v>
          </cell>
          <cell r="V68">
            <v>1382.412049397263</v>
          </cell>
          <cell r="W68">
            <v>1544.9436591488284</v>
          </cell>
          <cell r="X68">
            <v>1549.2220011732793</v>
          </cell>
          <cell r="Y68">
            <v>1507.3009646857959</v>
          </cell>
          <cell r="Z68">
            <v>1447.89720501959</v>
          </cell>
          <cell r="AA68">
            <v>1479.1836418573725</v>
          </cell>
          <cell r="AB68">
            <v>1505.7733231707059</v>
          </cell>
          <cell r="AC68">
            <v>1704.8789781233768</v>
          </cell>
          <cell r="AD68">
            <v>1745.6286612418962</v>
          </cell>
        </row>
        <row r="69">
          <cell r="A69" t="str">
            <v>Renewables</v>
          </cell>
          <cell r="C69">
            <v>85.695700000000002</v>
          </cell>
          <cell r="D69">
            <v>87.425839133574001</v>
          </cell>
          <cell r="E69">
            <v>85.457213644279534</v>
          </cell>
          <cell r="F69">
            <v>85.192159138198178</v>
          </cell>
          <cell r="G69">
            <v>92.403000898685875</v>
          </cell>
          <cell r="H69">
            <v>86.457466021143347</v>
          </cell>
          <cell r="I69">
            <v>98.693036793036001</v>
          </cell>
          <cell r="J69">
            <v>105.31510382148838</v>
          </cell>
          <cell r="K69">
            <v>137.63694341281501</v>
          </cell>
          <cell r="L69">
            <v>134.98044996499416</v>
          </cell>
          <cell r="M69">
            <v>145.01701798501577</v>
          </cell>
          <cell r="N69">
            <v>151.665722283105</v>
          </cell>
          <cell r="O69">
            <v>160.36524218118336</v>
          </cell>
          <cell r="P69">
            <v>142.47963915422022</v>
          </cell>
          <cell r="Q69">
            <v>169.21006304558634</v>
          </cell>
          <cell r="R69">
            <v>220.00255103153677</v>
          </cell>
          <cell r="S69">
            <v>245.01180183378546</v>
          </cell>
          <cell r="T69">
            <v>240.92898220862773</v>
          </cell>
          <cell r="U69">
            <v>241.15936336339885</v>
          </cell>
          <cell r="V69">
            <v>273.62611810746426</v>
          </cell>
          <cell r="W69">
            <v>284.27513775198008</v>
          </cell>
          <cell r="X69">
            <v>338.97971293887412</v>
          </cell>
          <cell r="Y69">
            <v>334.64803655418137</v>
          </cell>
          <cell r="Z69">
            <v>356.11063205207972</v>
          </cell>
          <cell r="AA69">
            <v>416.72326488849103</v>
          </cell>
          <cell r="AB69">
            <v>472.72155688538879</v>
          </cell>
          <cell r="AC69">
            <v>470.19781203376004</v>
          </cell>
          <cell r="AD69">
            <v>551.00103147474954</v>
          </cell>
        </row>
        <row r="78">
          <cell r="A78" t="str">
            <v>Wastes (NR)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>
            <v>12.909895763940002</v>
          </cell>
          <cell r="W78">
            <v>8.5507786244735993</v>
          </cell>
          <cell r="X78">
            <v>14.180185863013453</v>
          </cell>
          <cell r="Y78">
            <v>34.31680134261304</v>
          </cell>
          <cell r="Z78">
            <v>47.293495637951452</v>
          </cell>
          <cell r="AA78">
            <v>51.116978230505651</v>
          </cell>
          <cell r="AB78">
            <v>53.715885618435266</v>
          </cell>
          <cell r="AC78">
            <v>51.591728032184008</v>
          </cell>
          <cell r="AD78">
            <v>92.324845027645196</v>
          </cell>
        </row>
        <row r="79">
          <cell r="A79" t="str">
            <v>Electricity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-0.50093798397414313</v>
          </cell>
          <cell r="I79">
            <v>-4.3261911310162109</v>
          </cell>
          <cell r="J79">
            <v>-0.40826848528356069</v>
          </cell>
          <cell r="K79">
            <v>2.7205943044411796</v>
          </cell>
          <cell r="L79">
            <v>7.992932322053675</v>
          </cell>
          <cell r="M79">
            <v>3.2099347397476334</v>
          </cell>
          <cell r="N79">
            <v>-7.9356925418569251</v>
          </cell>
          <cell r="O79">
            <v>15.526219864020579</v>
          </cell>
          <cell r="P79">
            <v>31.673667071899967</v>
          </cell>
          <cell r="Q79">
            <v>40.421218613025886</v>
          </cell>
          <cell r="R79">
            <v>55.39146657422301</v>
          </cell>
          <cell r="S79">
            <v>53.128205770015228</v>
          </cell>
          <cell r="T79">
            <v>37.502435062543988</v>
          </cell>
          <cell r="U79">
            <v>11.579149494067229</v>
          </cell>
          <cell r="V79">
            <v>22.352287356624842</v>
          </cell>
          <cell r="W79">
            <v>14.489195562326056</v>
          </cell>
          <cell r="X79">
            <v>16.074357859359111</v>
          </cell>
          <cell r="Y79">
            <v>13.48197518948791</v>
          </cell>
          <cell r="Z79">
            <v>74.007674755404551</v>
          </cell>
          <cell r="AA79">
            <v>71.944229725422474</v>
          </cell>
          <cell r="AB79">
            <v>22.736310835819918</v>
          </cell>
          <cell r="AC79">
            <v>-24.27720606925201</v>
          </cell>
          <cell r="AD79">
            <v>-23.145675857233723</v>
          </cell>
        </row>
        <row r="83">
          <cell r="A83" t="str">
            <v>Total</v>
          </cell>
          <cell r="C83">
            <v>2534.9511486975452</v>
          </cell>
          <cell r="D83">
            <v>2611.4152994113547</v>
          </cell>
          <cell r="E83">
            <v>2594.6395976952781</v>
          </cell>
          <cell r="F83">
            <v>2707.0235053820761</v>
          </cell>
          <cell r="G83">
            <v>2872.0476760167544</v>
          </cell>
          <cell r="H83">
            <v>3007.7987386361588</v>
          </cell>
          <cell r="I83">
            <v>3063.5172754479804</v>
          </cell>
          <cell r="J83">
            <v>3274.5183027965518</v>
          </cell>
          <cell r="K83">
            <v>3432.3900452715557</v>
          </cell>
          <cell r="L83">
            <v>3538.8162912211978</v>
          </cell>
          <cell r="M83">
            <v>3782.9277687039439</v>
          </cell>
          <cell r="N83">
            <v>3822.5627106974143</v>
          </cell>
          <cell r="O83">
            <v>3656.3950283115937</v>
          </cell>
          <cell r="P83">
            <v>3436.3260577376918</v>
          </cell>
          <cell r="Q83">
            <v>3425.4101335837463</v>
          </cell>
          <cell r="R83">
            <v>3634.6098801106823</v>
          </cell>
          <cell r="S83">
            <v>3740.2851912860679</v>
          </cell>
          <cell r="T83">
            <v>3584.78888308966</v>
          </cell>
          <cell r="U83">
            <v>3380.301390912341</v>
          </cell>
          <cell r="V83">
            <v>3111.2121000559769</v>
          </cell>
          <cell r="W83">
            <v>3268.0903981267438</v>
          </cell>
          <cell r="X83">
            <v>3148.9142768327133</v>
          </cell>
          <cell r="Y83">
            <v>3177.0354006798334</v>
          </cell>
          <cell r="Z83">
            <v>3141.7615391126119</v>
          </cell>
          <cell r="AA83">
            <v>3213.2751229401574</v>
          </cell>
          <cell r="AB83">
            <v>3325.9795801466103</v>
          </cell>
          <cell r="AC83">
            <v>3470.3506669490548</v>
          </cell>
          <cell r="AD83">
            <v>3522.9514379761249</v>
          </cell>
        </row>
        <row r="88">
          <cell r="A88" t="str">
            <v>Coal</v>
          </cell>
          <cell r="C88">
            <v>1.6786432719919109</v>
          </cell>
          <cell r="D88">
            <v>1.6709842178483756</v>
          </cell>
          <cell r="E88">
            <v>1.7969431637040962</v>
          </cell>
          <cell r="F88">
            <v>1.8071791695654098</v>
          </cell>
          <cell r="G88">
            <v>1.7830902888938276</v>
          </cell>
          <cell r="H88">
            <v>1.8165140281139314</v>
          </cell>
          <cell r="I88">
            <v>1.7855844171961868</v>
          </cell>
          <cell r="J88">
            <v>1.9850408799177084</v>
          </cell>
          <cell r="K88">
            <v>1.9879048034500053</v>
          </cell>
          <cell r="L88">
            <v>1.6815339000024625</v>
          </cell>
          <cell r="M88">
            <v>1.8332385336804387</v>
          </cell>
          <cell r="N88">
            <v>1.8762555669091532</v>
          </cell>
          <cell r="O88">
            <v>1.5514944257392729</v>
          </cell>
          <cell r="P88">
            <v>1.3248732606721085</v>
          </cell>
          <cell r="Q88">
            <v>2.9887011576236397</v>
          </cell>
          <cell r="R88">
            <v>3.4405500693502016</v>
          </cell>
          <cell r="S88">
            <v>2.6622744673261196</v>
          </cell>
          <cell r="T88">
            <v>2.3096722762038908</v>
          </cell>
          <cell r="U88">
            <v>2.0101254943030415</v>
          </cell>
          <cell r="V88">
            <v>1.3741891600147556</v>
          </cell>
          <cell r="W88">
            <v>1.5547491815595693</v>
          </cell>
          <cell r="X88">
            <v>1.6734055308744302</v>
          </cell>
          <cell r="Y88">
            <v>2.183948009245348</v>
          </cell>
          <cell r="Z88">
            <v>1.7033373675078061</v>
          </cell>
          <cell r="AA88">
            <v>1.5721895948243705</v>
          </cell>
          <cell r="AB88">
            <v>1.9571802304132948</v>
          </cell>
          <cell r="AC88">
            <v>2.1050116047063563</v>
          </cell>
          <cell r="AD88">
            <v>1.7609144110518771</v>
          </cell>
        </row>
        <row r="93">
          <cell r="A93" t="str">
            <v>Peat</v>
          </cell>
          <cell r="C93">
            <v>0.81370138186720586</v>
          </cell>
          <cell r="D93">
            <v>0.84637087845968717</v>
          </cell>
          <cell r="E93">
            <v>0.81788059362459309</v>
          </cell>
          <cell r="F93">
            <v>0.76140013281192376</v>
          </cell>
          <cell r="G93">
            <v>0.74495888088172946</v>
          </cell>
          <cell r="H93">
            <v>0.6962440239714498</v>
          </cell>
          <cell r="I93">
            <v>0.69177713997350654</v>
          </cell>
          <cell r="J93">
            <v>0.77146177315147169</v>
          </cell>
          <cell r="K93">
            <v>0.71647960221493967</v>
          </cell>
          <cell r="L93">
            <v>0.70007955871433114</v>
          </cell>
          <cell r="M93">
            <v>0.62929022082018926</v>
          </cell>
          <cell r="N93">
            <v>0.67948744292237451</v>
          </cell>
          <cell r="O93">
            <v>0.5852574421168687</v>
          </cell>
          <cell r="P93">
            <v>0.51041785342132684</v>
          </cell>
          <cell r="Q93">
            <v>0.73780890331552285</v>
          </cell>
          <cell r="R93">
            <v>1.2060110247838751</v>
          </cell>
          <cell r="S93">
            <v>1.011815208774455</v>
          </cell>
          <cell r="T93">
            <v>0.90457306386663328</v>
          </cell>
          <cell r="U93">
            <v>1.1723456654860926</v>
          </cell>
          <cell r="V93">
            <v>1.0077619486129719</v>
          </cell>
          <cell r="W93">
            <v>0.8818002335759334</v>
          </cell>
          <cell r="X93">
            <v>0.88090743406818095</v>
          </cell>
          <cell r="Y93">
            <v>1.0515990982988233</v>
          </cell>
          <cell r="Z93">
            <v>0.89080422073193455</v>
          </cell>
          <cell r="AA93">
            <v>0.91733671255206151</v>
          </cell>
          <cell r="AB93">
            <v>0.96220633918931675</v>
          </cell>
          <cell r="AC93">
            <v>0.99770589852264213</v>
          </cell>
          <cell r="AD93">
            <v>0.99191754321789982</v>
          </cell>
        </row>
        <row r="97">
          <cell r="A97" t="str">
            <v>Oil</v>
          </cell>
          <cell r="C97">
            <v>2049.9426736834926</v>
          </cell>
          <cell r="D97">
            <v>2096.8551636531329</v>
          </cell>
          <cell r="E97">
            <v>2191.6855524973435</v>
          </cell>
          <cell r="F97">
            <v>2332.4474237236118</v>
          </cell>
          <cell r="G97">
            <v>2355.6500880369499</v>
          </cell>
          <cell r="H97">
            <v>2402.7570928632008</v>
          </cell>
          <cell r="I97">
            <v>2688.7445113304784</v>
          </cell>
          <cell r="J97">
            <v>2885.7520305943885</v>
          </cell>
          <cell r="K97">
            <v>3340.8949985546687</v>
          </cell>
          <cell r="L97">
            <v>3709.3893448998224</v>
          </cell>
          <cell r="M97">
            <v>4155.9968715322439</v>
          </cell>
          <cell r="N97">
            <v>4451.874538340966</v>
          </cell>
          <cell r="O97">
            <v>4573.1699736002493</v>
          </cell>
          <cell r="P97">
            <v>4622.0208680508513</v>
          </cell>
          <cell r="Q97">
            <v>4816.944743434311</v>
          </cell>
          <cell r="R97">
            <v>5167.1805357521716</v>
          </cell>
          <cell r="S97">
            <v>5519.5059745543167</v>
          </cell>
          <cell r="T97">
            <v>5775.9118287913243</v>
          </cell>
          <cell r="U97">
            <v>5471.146522922857</v>
          </cell>
          <cell r="V97">
            <v>4857.5579254743179</v>
          </cell>
          <cell r="W97">
            <v>4558.7186914995</v>
          </cell>
          <cell r="X97">
            <v>4351.6119077257863</v>
          </cell>
          <cell r="Y97">
            <v>4111.2191434622018</v>
          </cell>
          <cell r="Z97">
            <v>4285.9233409923345</v>
          </cell>
          <cell r="AA97">
            <v>4453.0706565142409</v>
          </cell>
          <cell r="AB97">
            <v>4721.5811128353071</v>
          </cell>
          <cell r="AC97">
            <v>4888.0027336312432</v>
          </cell>
          <cell r="AD97">
            <v>4947.0997675302569</v>
          </cell>
        </row>
        <row r="111">
          <cell r="A111" t="str">
            <v>Natural Gas</v>
          </cell>
          <cell r="C111">
            <v>1.1363003826086955</v>
          </cell>
          <cell r="D111">
            <v>1.0778762018965105</v>
          </cell>
          <cell r="E111">
            <v>0.98413070950253656</v>
          </cell>
          <cell r="F111">
            <v>1.2772046225396589</v>
          </cell>
          <cell r="G111">
            <v>1.2023733261212375</v>
          </cell>
          <cell r="H111">
            <v>1.2879387005211769</v>
          </cell>
          <cell r="I111">
            <v>1.5865005402889043</v>
          </cell>
          <cell r="J111">
            <v>1.9136406771428569</v>
          </cell>
          <cell r="K111">
            <v>1.8312471560809132</v>
          </cell>
          <cell r="L111">
            <v>2.0050004667444572</v>
          </cell>
          <cell r="M111">
            <v>2.3430434517350154</v>
          </cell>
          <cell r="N111">
            <v>2.2943430261872146</v>
          </cell>
          <cell r="O111">
            <v>2.1858274946085996</v>
          </cell>
          <cell r="P111">
            <v>2.3528100931677667</v>
          </cell>
          <cell r="Q111">
            <v>4.9309405057587874</v>
          </cell>
          <cell r="R111">
            <v>7.2923613827385383</v>
          </cell>
          <cell r="S111">
            <v>7.2322045291557568</v>
          </cell>
          <cell r="T111">
            <v>6.8082830195447475</v>
          </cell>
          <cell r="U111">
            <v>7.0388644092299053</v>
          </cell>
          <cell r="V111">
            <v>6.2554269788034613</v>
          </cell>
          <cell r="W111">
            <v>7.6392186436397171</v>
          </cell>
          <cell r="X111">
            <v>8.4026198714282447</v>
          </cell>
          <cell r="Y111">
            <v>8.5972653913509198</v>
          </cell>
          <cell r="Z111">
            <v>7.2919959261523388</v>
          </cell>
          <cell r="AA111">
            <v>6.2729170576980486</v>
          </cell>
          <cell r="AB111">
            <v>7.3908428935004764</v>
          </cell>
          <cell r="AC111">
            <v>26.370762136075932</v>
          </cell>
          <cell r="AD111">
            <v>25.69857070771549</v>
          </cell>
        </row>
        <row r="112">
          <cell r="A112" t="str">
            <v>Renewables</v>
          </cell>
          <cell r="C112">
            <v>8.0811594202898532E-2</v>
          </cell>
          <cell r="D112">
            <v>8.7497152025671876E-2</v>
          </cell>
          <cell r="E112">
            <v>9.0994472628151746E-2</v>
          </cell>
          <cell r="F112">
            <v>8.9090238323618384E-2</v>
          </cell>
          <cell r="G112">
            <v>0.10269690546841881</v>
          </cell>
          <cell r="H112">
            <v>7.5987610261935221E-2</v>
          </cell>
          <cell r="I112">
            <v>8.4246764650223918E-2</v>
          </cell>
          <cell r="J112">
            <v>0.11620833931562573</v>
          </cell>
          <cell r="K112">
            <v>0.15500127020002261</v>
          </cell>
          <cell r="L112">
            <v>0.14840410522965947</v>
          </cell>
          <cell r="M112">
            <v>0.15047838328075711</v>
          </cell>
          <cell r="N112">
            <v>0.12858944063926941</v>
          </cell>
          <cell r="O112">
            <v>0.13859029952223445</v>
          </cell>
          <cell r="P112">
            <v>0.10882758770406391</v>
          </cell>
          <cell r="Q112">
            <v>0.29633519590444624</v>
          </cell>
          <cell r="R112">
            <v>1.5328258248532889</v>
          </cell>
          <cell r="S112">
            <v>3.1726385813012321</v>
          </cell>
          <cell r="T112">
            <v>22.073464551627769</v>
          </cell>
          <cell r="U112">
            <v>56.259535436727326</v>
          </cell>
          <cell r="V112">
            <v>78.111912345159169</v>
          </cell>
          <cell r="W112">
            <v>93.253270091011814</v>
          </cell>
          <cell r="X112">
            <v>98.739297376211269</v>
          </cell>
          <cell r="Y112">
            <v>85.858462401244694</v>
          </cell>
          <cell r="Z112">
            <v>103.23001143853728</v>
          </cell>
          <cell r="AA112">
            <v>117.23341750222929</v>
          </cell>
          <cell r="AB112">
            <v>129.43382060861583</v>
          </cell>
          <cell r="AC112">
            <v>119.90866764145319</v>
          </cell>
          <cell r="AD112">
            <v>162.4331410448892</v>
          </cell>
          <cell r="AE112">
            <v>2.3464469349125779E-2</v>
          </cell>
        </row>
        <row r="121">
          <cell r="A121" t="str">
            <v>Wastes (NR)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>
            <v>0</v>
          </cell>
          <cell r="W121">
            <v>0</v>
          </cell>
          <cell r="X121">
            <v>0</v>
          </cell>
          <cell r="Y121">
            <v>3.4555110648066018E-2</v>
          </cell>
          <cell r="Z121">
            <v>4.0124167121960048E-2</v>
          </cell>
          <cell r="AA121">
            <v>4.0917939221845119E-2</v>
          </cell>
          <cell r="AB121">
            <v>4.3089878360464094E-2</v>
          </cell>
          <cell r="AC121">
            <v>4.7680184743077378E-2</v>
          </cell>
          <cell r="AD121">
            <v>0.11444898533039921</v>
          </cell>
        </row>
        <row r="122">
          <cell r="A122" t="str">
            <v>Electricity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-1.5635310753484614E-3</v>
          </cell>
          <cell r="I122">
            <v>-1.3296284614899387E-2</v>
          </cell>
          <cell r="J122">
            <v>-1.419956927494616E-3</v>
          </cell>
          <cell r="K122">
            <v>9.2132444343993678E-3</v>
          </cell>
          <cell r="L122">
            <v>2.7482231887132703E-2</v>
          </cell>
          <cell r="M122">
            <v>1.0800867507886435E-2</v>
          </cell>
          <cell r="N122">
            <v>-2.6588660578386603E-2</v>
          </cell>
          <cell r="O122">
            <v>4.5706266078647556E-2</v>
          </cell>
          <cell r="P122">
            <v>0.10013667940257033</v>
          </cell>
          <cell r="Q122">
            <v>0.29648097893359587</v>
          </cell>
          <cell r="R122">
            <v>0.42519860291971778</v>
          </cell>
          <cell r="S122">
            <v>0.33447646711412377</v>
          </cell>
          <cell r="T122">
            <v>0.22556005125906559</v>
          </cell>
          <cell r="U122">
            <v>7.8508617568505495E-2</v>
          </cell>
          <cell r="V122">
            <v>0.11647805695197501</v>
          </cell>
          <cell r="W122">
            <v>7.2491562181803554E-2</v>
          </cell>
          <cell r="X122">
            <v>7.7245903000206034E-2</v>
          </cell>
          <cell r="Y122">
            <v>6.6940730280510688E-2</v>
          </cell>
          <cell r="Z122">
            <v>0.33849769687837655</v>
          </cell>
          <cell r="AA122">
            <v>0.30844191285686456</v>
          </cell>
          <cell r="AB122">
            <v>0.10057599965721117</v>
          </cell>
          <cell r="AC122">
            <v>-0.11700477916141741</v>
          </cell>
          <cell r="AD122">
            <v>-0.11842750457856537</v>
          </cell>
        </row>
        <row r="126">
          <cell r="A126" t="str">
            <v>Total</v>
          </cell>
          <cell r="C126">
            <v>2053.6521303141631</v>
          </cell>
          <cell r="D126">
            <v>2100.537892103363</v>
          </cell>
          <cell r="E126">
            <v>2195.375501436803</v>
          </cell>
          <cell r="F126">
            <v>2336.382297886852</v>
          </cell>
          <cell r="G126">
            <v>2359.4832074383148</v>
          </cell>
          <cell r="H126">
            <v>2406.6322136949939</v>
          </cell>
          <cell r="I126">
            <v>2692.8793239079723</v>
          </cell>
          <cell r="J126">
            <v>2890.5369623069887</v>
          </cell>
          <cell r="K126">
            <v>3345.5948446310485</v>
          </cell>
          <cell r="L126">
            <v>3713.9518451624003</v>
          </cell>
          <cell r="M126">
            <v>4160.9637229892678</v>
          </cell>
          <cell r="N126">
            <v>4456.8266251570458</v>
          </cell>
          <cell r="O126">
            <v>4577.6768495283159</v>
          </cell>
          <cell r="P126">
            <v>4626.4179335252193</v>
          </cell>
          <cell r="Q126">
            <v>4826.1950101758466</v>
          </cell>
          <cell r="R126">
            <v>5181.0774826568177</v>
          </cell>
          <cell r="S126">
            <v>5533.9193838079873</v>
          </cell>
          <cell r="T126">
            <v>5808.2333817538256</v>
          </cell>
          <cell r="U126">
            <v>5537.7059025461722</v>
          </cell>
          <cell r="V126">
            <v>4944.4236939638595</v>
          </cell>
          <cell r="W126">
            <v>4662.1202212114686</v>
          </cell>
          <cell r="X126">
            <v>4461.3853838413688</v>
          </cell>
          <cell r="Y126">
            <v>4209.0119142032709</v>
          </cell>
          <cell r="Z126">
            <v>4399.4181118092638</v>
          </cell>
          <cell r="AA126">
            <v>4579.4158772336241</v>
          </cell>
          <cell r="AB126">
            <v>4861.4688287850431</v>
          </cell>
          <cell r="AC126">
            <v>5037.3155563175842</v>
          </cell>
          <cell r="AD126">
            <v>5137.9803327178834</v>
          </cell>
        </row>
        <row r="131">
          <cell r="A131" t="str">
            <v>Coal</v>
          </cell>
          <cell r="C131">
            <v>1060.3542378369061</v>
          </cell>
          <cell r="D131">
            <v>1127.1347785798989</v>
          </cell>
          <cell r="E131">
            <v>963.29418122476875</v>
          </cell>
          <cell r="F131">
            <v>946.5556504235285</v>
          </cell>
          <cell r="G131">
            <v>816.88312965317709</v>
          </cell>
          <cell r="H131">
            <v>746.6191041913944</v>
          </cell>
          <cell r="I131">
            <v>858.45761156562617</v>
          </cell>
          <cell r="J131">
            <v>737.3338775635566</v>
          </cell>
          <cell r="K131">
            <v>776.66581729220741</v>
          </cell>
          <cell r="L131">
            <v>666.88375220459193</v>
          </cell>
          <cell r="M131">
            <v>735.27614422356919</v>
          </cell>
          <cell r="N131">
            <v>749.41194261636861</v>
          </cell>
          <cell r="O131">
            <v>695.76494844081208</v>
          </cell>
          <cell r="P131">
            <v>639.79093582790892</v>
          </cell>
          <cell r="Q131">
            <v>665.7604991822426</v>
          </cell>
          <cell r="R131">
            <v>684.69867636352001</v>
          </cell>
          <cell r="S131">
            <v>598.9775153908123</v>
          </cell>
          <cell r="T131">
            <v>573.35394013978259</v>
          </cell>
          <cell r="U131">
            <v>546.64255600828574</v>
          </cell>
          <cell r="V131">
            <v>516.12216482663689</v>
          </cell>
          <cell r="W131">
            <v>545.92224906085596</v>
          </cell>
          <cell r="X131">
            <v>533.60853044302564</v>
          </cell>
          <cell r="Y131">
            <v>631.8332465661631</v>
          </cell>
          <cell r="Z131">
            <v>591.65129225862643</v>
          </cell>
          <cell r="AA131">
            <v>519.67700938854819</v>
          </cell>
          <cell r="AB131">
            <v>560.42670954580558</v>
          </cell>
          <cell r="AC131">
            <v>517.78795979781069</v>
          </cell>
          <cell r="AD131">
            <v>415.84028394369744</v>
          </cell>
        </row>
        <row r="136">
          <cell r="A136" t="str">
            <v>Peat</v>
          </cell>
          <cell r="C136">
            <v>935.61994523087287</v>
          </cell>
          <cell r="D136">
            <v>838.18741936341758</v>
          </cell>
          <cell r="E136">
            <v>866.28480824911037</v>
          </cell>
          <cell r="F136">
            <v>810.11263357537086</v>
          </cell>
          <cell r="G136">
            <v>811.24658470326403</v>
          </cell>
          <cell r="H136">
            <v>797.83850482768844</v>
          </cell>
          <cell r="I136">
            <v>673.80835955377529</v>
          </cell>
          <cell r="J136">
            <v>640.67718439267776</v>
          </cell>
          <cell r="K136">
            <v>628.23324665860559</v>
          </cell>
          <cell r="L136">
            <v>492.06312273257669</v>
          </cell>
          <cell r="M136">
            <v>453.38612145110415</v>
          </cell>
          <cell r="N136">
            <v>463.40144292237437</v>
          </cell>
          <cell r="O136">
            <v>457.71507442116871</v>
          </cell>
          <cell r="P136">
            <v>424.90803334491142</v>
          </cell>
          <cell r="Q136">
            <v>373.65662779714512</v>
          </cell>
          <cell r="R136">
            <v>426.89248536912055</v>
          </cell>
          <cell r="S136">
            <v>427.98358646007841</v>
          </cell>
          <cell r="T136">
            <v>414.36439978650225</v>
          </cell>
          <cell r="U136">
            <v>464.48633204415967</v>
          </cell>
          <cell r="V136">
            <v>454.37846889431376</v>
          </cell>
          <cell r="W136">
            <v>418.93758129745277</v>
          </cell>
          <cell r="X136">
            <v>401.32486988753703</v>
          </cell>
          <cell r="Y136">
            <v>402.25161710458178</v>
          </cell>
          <cell r="Z136">
            <v>384.53610844498417</v>
          </cell>
          <cell r="AA136">
            <v>375.40971516433399</v>
          </cell>
          <cell r="AB136">
            <v>374.74650329347935</v>
          </cell>
          <cell r="AC136">
            <v>357.56354379545775</v>
          </cell>
          <cell r="AD136">
            <v>338.80526145003046</v>
          </cell>
        </row>
        <row r="140">
          <cell r="A140" t="str">
            <v>Oil</v>
          </cell>
          <cell r="C140">
            <v>515.11652207704833</v>
          </cell>
          <cell r="D140">
            <v>620.44881942440884</v>
          </cell>
          <cell r="E140">
            <v>607.11734265434916</v>
          </cell>
          <cell r="F140">
            <v>615.9912980890457</v>
          </cell>
          <cell r="G140">
            <v>765.58212294820737</v>
          </cell>
          <cell r="H140">
            <v>863.99131611419159</v>
          </cell>
          <cell r="I140">
            <v>881.09134539886657</v>
          </cell>
          <cell r="J140">
            <v>992.37261000965509</v>
          </cell>
          <cell r="K140">
            <v>1144.25317078999</v>
          </cell>
          <cell r="L140">
            <v>1382.5238765231697</v>
          </cell>
          <cell r="M140">
            <v>1253.1352195900595</v>
          </cell>
          <cell r="N140">
            <v>1420.1293481394368</v>
          </cell>
          <cell r="O140">
            <v>1297.6255775699285</v>
          </cell>
          <cell r="P140">
            <v>1260.3981542399297</v>
          </cell>
          <cell r="Q140">
            <v>1355.9229066610408</v>
          </cell>
          <cell r="R140">
            <v>1409.9846232030347</v>
          </cell>
          <cell r="S140">
            <v>1348.4295173715122</v>
          </cell>
          <cell r="T140">
            <v>1242.2176531812499</v>
          </cell>
          <cell r="U140">
            <v>1329.9980294290413</v>
          </cell>
          <cell r="V140">
            <v>1260.7091586523327</v>
          </cell>
          <cell r="W140">
            <v>1325.5994177274731</v>
          </cell>
          <cell r="X140">
            <v>1060.8577778464489</v>
          </cell>
          <cell r="Y140">
            <v>934.93397150403177</v>
          </cell>
          <cell r="Z140">
            <v>940.75844037131117</v>
          </cell>
          <cell r="AA140">
            <v>885.8949481036085</v>
          </cell>
          <cell r="AB140">
            <v>997.30459796933121</v>
          </cell>
          <cell r="AC140">
            <v>1038.9743979918105</v>
          </cell>
          <cell r="AD140">
            <v>990.48115904579777</v>
          </cell>
        </row>
        <row r="154">
          <cell r="A154" t="str">
            <v>Natural Gas</v>
          </cell>
          <cell r="C154">
            <v>418.21984558429119</v>
          </cell>
          <cell r="D154">
            <v>445.08099761507037</v>
          </cell>
          <cell r="E154">
            <v>462.81555998056098</v>
          </cell>
          <cell r="F154">
            <v>556.01617890204204</v>
          </cell>
          <cell r="G154">
            <v>567.57323199948792</v>
          </cell>
          <cell r="H154">
            <v>624.10810895222494</v>
          </cell>
          <cell r="I154">
            <v>759.39604606216972</v>
          </cell>
          <cell r="J154">
            <v>744.35990034905944</v>
          </cell>
          <cell r="K154">
            <v>770.23723273897099</v>
          </cell>
          <cell r="L154">
            <v>884.90626832877251</v>
          </cell>
          <cell r="M154">
            <v>1023.4113992236613</v>
          </cell>
          <cell r="N154">
            <v>1093.7273075589912</v>
          </cell>
          <cell r="O154">
            <v>1119.5199625115849</v>
          </cell>
          <cell r="P154">
            <v>1271.9762217795133</v>
          </cell>
          <cell r="Q154">
            <v>1342.0284834799886</v>
          </cell>
          <cell r="R154">
            <v>1277.303093561894</v>
          </cell>
          <cell r="S154">
            <v>1422.436520642093</v>
          </cell>
          <cell r="T154">
            <v>1477.8365585698355</v>
          </cell>
          <cell r="U154">
            <v>1604.5668430625242</v>
          </cell>
          <cell r="V154">
            <v>1546.6837715155234</v>
          </cell>
          <cell r="W154">
            <v>1765.5297979027955</v>
          </cell>
          <cell r="X154">
            <v>1431.2946144108118</v>
          </cell>
          <cell r="Y154">
            <v>1390.2649062284354</v>
          </cell>
          <cell r="Z154">
            <v>1323.6637816783336</v>
          </cell>
          <cell r="AA154">
            <v>1190.4427829400256</v>
          </cell>
          <cell r="AB154">
            <v>1175.7994461923918</v>
          </cell>
          <cell r="AC154">
            <v>1299.9387077953875</v>
          </cell>
          <cell r="AD154">
            <v>1316.7806382369008</v>
          </cell>
        </row>
        <row r="155">
          <cell r="A155" t="str">
            <v>Renewables</v>
          </cell>
          <cell r="C155">
            <v>65.647341449275345</v>
          </cell>
          <cell r="D155">
            <v>62.376671724654358</v>
          </cell>
          <cell r="E155">
            <v>57.059309466192168</v>
          </cell>
          <cell r="F155">
            <v>56.481878710248658</v>
          </cell>
          <cell r="G155">
            <v>59.16569389492701</v>
          </cell>
          <cell r="H155">
            <v>50.728657431981368</v>
          </cell>
          <cell r="I155">
            <v>50.085894227442921</v>
          </cell>
          <cell r="J155">
            <v>51.239037620930397</v>
          </cell>
          <cell r="K155">
            <v>60.767733630659137</v>
          </cell>
          <cell r="L155">
            <v>53.649331176513627</v>
          </cell>
          <cell r="M155">
            <v>54.202134071270713</v>
          </cell>
          <cell r="N155">
            <v>49.818056781684078</v>
          </cell>
          <cell r="O155">
            <v>56.475882827431441</v>
          </cell>
          <cell r="P155">
            <v>49.598622958689397</v>
          </cell>
          <cell r="Q155">
            <v>60.419772312484099</v>
          </cell>
          <cell r="R155">
            <v>75.19284981334313</v>
          </cell>
          <cell r="S155">
            <v>95.207135022940903</v>
          </cell>
          <cell r="T155">
            <v>115.43608034657152</v>
          </cell>
          <cell r="U155">
            <v>141.3071089816527</v>
          </cell>
          <cell r="V155">
            <v>167.61606566441728</v>
          </cell>
          <cell r="W155">
            <v>168.09700053239726</v>
          </cell>
          <cell r="X155">
            <v>214.26506394462857</v>
          </cell>
          <cell r="Y155">
            <v>226.53488761050744</v>
          </cell>
          <cell r="Z155">
            <v>236.72624016669403</v>
          </cell>
          <cell r="AA155">
            <v>253.35610180096839</v>
          </cell>
          <cell r="AB155">
            <v>297.57398621510578</v>
          </cell>
          <cell r="AC155">
            <v>295.49386694276706</v>
          </cell>
          <cell r="AD155">
            <v>336.82254842064089</v>
          </cell>
        </row>
        <row r="164">
          <cell r="A164" t="str">
            <v>Wastes (NR)</v>
          </cell>
          <cell r="C164" t="str">
            <v>0</v>
          </cell>
          <cell r="D164" t="str">
            <v>0</v>
          </cell>
          <cell r="E164" t="str">
            <v>0</v>
          </cell>
          <cell r="F164" t="str">
            <v>0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 t="str">
            <v>0</v>
          </cell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0</v>
          </cell>
          <cell r="V164">
            <v>0</v>
          </cell>
          <cell r="W164">
            <v>0</v>
          </cell>
          <cell r="X164">
            <v>0</v>
          </cell>
          <cell r="Y164">
            <v>6.1683888378707517</v>
          </cell>
          <cell r="Z164">
            <v>7.5055635482285687</v>
          </cell>
          <cell r="AA164">
            <v>7.8255652887004121</v>
          </cell>
          <cell r="AB164">
            <v>7.7986092749245914</v>
          </cell>
          <cell r="AC164">
            <v>7.6787451508298439</v>
          </cell>
          <cell r="AD164">
            <v>17.362101526165596</v>
          </cell>
        </row>
        <row r="165">
          <cell r="A165" t="str">
            <v>Electricity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-0.43083967409602048</v>
          </cell>
          <cell r="I165">
            <v>-3.6522794423768365</v>
          </cell>
          <cell r="J165">
            <v>-0.3287508973438622</v>
          </cell>
          <cell r="K165">
            <v>2.1155912532489549</v>
          </cell>
          <cell r="L165">
            <v>6.6056292563912162</v>
          </cell>
          <cell r="M165">
            <v>2.6482896293375395</v>
          </cell>
          <cell r="N165">
            <v>-6.8803272450532722</v>
          </cell>
          <cell r="O165">
            <v>13.073979327453142</v>
          </cell>
          <cell r="P165">
            <v>30.328352552969783</v>
          </cell>
          <cell r="Q165">
            <v>43.127708341508814</v>
          </cell>
          <cell r="R165">
            <v>54.226160402970542</v>
          </cell>
          <cell r="S165">
            <v>47.756954246415638</v>
          </cell>
          <cell r="T165">
            <v>35.668869717219415</v>
          </cell>
          <cell r="U165">
            <v>12.375014164390533</v>
          </cell>
          <cell r="V165">
            <v>21.114298868468719</v>
          </cell>
          <cell r="W165">
            <v>13.597197546455062</v>
          </cell>
          <cell r="X165">
            <v>14.035212466953121</v>
          </cell>
          <cell r="Y165">
            <v>11.949504594751717</v>
          </cell>
          <cell r="Z165">
            <v>63.318846398164403</v>
          </cell>
          <cell r="AA165">
            <v>58.98958678604231</v>
          </cell>
          <cell r="AB165">
            <v>18.202718448172753</v>
          </cell>
          <cell r="AC165">
            <v>-18.84325502199518</v>
          </cell>
          <cell r="AD165">
            <v>-17.965649516661564</v>
          </cell>
        </row>
        <row r="169">
          <cell r="A169" t="str">
            <v>Total</v>
          </cell>
          <cell r="C169">
            <v>2994.9578921783941</v>
          </cell>
          <cell r="D169">
            <v>3093.2286867074499</v>
          </cell>
          <cell r="E169">
            <v>2956.5712015749814</v>
          </cell>
          <cell r="F169">
            <v>2985.1576397002359</v>
          </cell>
          <cell r="G169">
            <v>3020.4507631990632</v>
          </cell>
          <cell r="H169">
            <v>3082.8548518433845</v>
          </cell>
          <cell r="I169">
            <v>3219.1869773655039</v>
          </cell>
          <cell r="J169">
            <v>3165.6538590385353</v>
          </cell>
          <cell r="K169">
            <v>3382.2727923636821</v>
          </cell>
          <cell r="L169">
            <v>3486.6319802220155</v>
          </cell>
          <cell r="M169">
            <v>3522.0593081890024</v>
          </cell>
          <cell r="N169">
            <v>3769.6077707738018</v>
          </cell>
          <cell r="O169">
            <v>3640.1754250983795</v>
          </cell>
          <cell r="P169">
            <v>3677.0003207039222</v>
          </cell>
          <cell r="Q169">
            <v>3840.9159977744098</v>
          </cell>
          <cell r="R169">
            <v>3928.2978887138825</v>
          </cell>
          <cell r="S169">
            <v>3940.7912291338525</v>
          </cell>
          <cell r="T169">
            <v>3858.8775017411617</v>
          </cell>
          <cell r="U169">
            <v>4099.3758836900543</v>
          </cell>
          <cell r="V169">
            <v>3966.6239284216931</v>
          </cell>
          <cell r="W169">
            <v>4237.6832440674298</v>
          </cell>
          <cell r="X169">
            <v>3655.3860689994053</v>
          </cell>
          <cell r="Y169">
            <v>3603.9365224463418</v>
          </cell>
          <cell r="Z169">
            <v>3548.1602728663424</v>
          </cell>
          <cell r="AA169">
            <v>3291.5957094722271</v>
          </cell>
          <cell r="AB169">
            <v>3431.8525709392111</v>
          </cell>
          <cell r="AC169">
            <v>3498.5939664520683</v>
          </cell>
          <cell r="AD169">
            <v>3398.1263431065713</v>
          </cell>
        </row>
        <row r="174">
          <cell r="A174" t="str">
            <v>Coal</v>
          </cell>
          <cell r="C174">
            <v>293.88327231063352</v>
          </cell>
          <cell r="D174">
            <v>297.73007034486642</v>
          </cell>
          <cell r="E174">
            <v>342.47622649419247</v>
          </cell>
          <cell r="F174">
            <v>333.12336025655719</v>
          </cell>
          <cell r="G174">
            <v>341.36272975156277</v>
          </cell>
          <cell r="H174">
            <v>363.90831029882423</v>
          </cell>
          <cell r="I174">
            <v>367.45447743353105</v>
          </cell>
          <cell r="J174">
            <v>363.17617489972679</v>
          </cell>
          <cell r="K174">
            <v>372.31800381282392</v>
          </cell>
          <cell r="L174">
            <v>337.24843898449382</v>
          </cell>
          <cell r="M174">
            <v>394.14628474129432</v>
          </cell>
          <cell r="N174">
            <v>426.12650471532885</v>
          </cell>
          <cell r="O174">
            <v>455.19497325602674</v>
          </cell>
          <cell r="P174">
            <v>497.27118584810535</v>
          </cell>
          <cell r="Q174">
            <v>509.85857389819762</v>
          </cell>
          <cell r="R174">
            <v>521.20987207779012</v>
          </cell>
          <cell r="S174">
            <v>409.21972312675769</v>
          </cell>
          <cell r="T174">
            <v>421.29205332281146</v>
          </cell>
          <cell r="U174">
            <v>381.88449453541278</v>
          </cell>
          <cell r="V174">
            <v>243.61735248668674</v>
          </cell>
          <cell r="W174">
            <v>244.52805399208913</v>
          </cell>
          <cell r="X174">
            <v>238.64090061551821</v>
          </cell>
          <cell r="Y174">
            <v>301.43305429131647</v>
          </cell>
          <cell r="Z174">
            <v>255.21559954630064</v>
          </cell>
          <cell r="AA174">
            <v>251.31186785620119</v>
          </cell>
          <cell r="AB174">
            <v>303.20891158365737</v>
          </cell>
          <cell r="AC174">
            <v>299.3195605136043</v>
          </cell>
          <cell r="AD174">
            <v>235.85280041292572</v>
          </cell>
        </row>
        <row r="179">
          <cell r="A179" t="str">
            <v>Peat</v>
          </cell>
          <cell r="C179">
            <v>174.10646014492755</v>
          </cell>
          <cell r="D179">
            <v>179.9493759326113</v>
          </cell>
          <cell r="E179">
            <v>169.8405730202166</v>
          </cell>
          <cell r="F179">
            <v>154.48631148166461</v>
          </cell>
          <cell r="G179">
            <v>153.20195608435779</v>
          </cell>
          <cell r="H179">
            <v>145.07640213561376</v>
          </cell>
          <cell r="I179">
            <v>157.34596954191636</v>
          </cell>
          <cell r="J179">
            <v>151.50803367049537</v>
          </cell>
          <cell r="K179">
            <v>140.73393283150639</v>
          </cell>
          <cell r="L179">
            <v>144.83795629574627</v>
          </cell>
          <cell r="M179">
            <v>139.2843974763407</v>
          </cell>
          <cell r="N179">
            <v>158.75205194063929</v>
          </cell>
          <cell r="O179">
            <v>174.81044432194045</v>
          </cell>
          <cell r="P179">
            <v>182.03995380340396</v>
          </cell>
          <cell r="Q179">
            <v>119.76686741681581</v>
          </cell>
          <cell r="R179">
            <v>173.78558256256423</v>
          </cell>
          <cell r="S179">
            <v>145.75667158486655</v>
          </cell>
          <cell r="T179">
            <v>154.52798872977161</v>
          </cell>
          <cell r="U179">
            <v>207.13248301487371</v>
          </cell>
          <cell r="V179">
            <v>178.65684361480518</v>
          </cell>
          <cell r="W179">
            <v>138.68789749726653</v>
          </cell>
          <cell r="X179">
            <v>125.62438664528985</v>
          </cell>
          <cell r="Y179">
            <v>145.14389845742792</v>
          </cell>
          <cell r="Z179">
            <v>133.47158208893924</v>
          </cell>
          <cell r="AA179">
            <v>146.63473377730827</v>
          </cell>
          <cell r="AB179">
            <v>149.06625986247565</v>
          </cell>
          <cell r="AC179">
            <v>141.86757469647605</v>
          </cell>
          <cell r="AD179">
            <v>132.8551398514046</v>
          </cell>
        </row>
        <row r="183">
          <cell r="A183" t="str">
            <v>Oil</v>
          </cell>
          <cell r="C183">
            <v>695.51800358640605</v>
          </cell>
          <cell r="D183">
            <v>751.88459719985497</v>
          </cell>
          <cell r="E183">
            <v>745.42247820952571</v>
          </cell>
          <cell r="F183">
            <v>723.15490351260314</v>
          </cell>
          <cell r="G183">
            <v>795.98509078823247</v>
          </cell>
          <cell r="H183">
            <v>695.15093658254693</v>
          </cell>
          <cell r="I183">
            <v>703.58050565976282</v>
          </cell>
          <cell r="J183">
            <v>764.12787005196219</v>
          </cell>
          <cell r="K183">
            <v>810.65622050868285</v>
          </cell>
          <cell r="L183">
            <v>929.97715253198567</v>
          </cell>
          <cell r="M183">
            <v>819.25101387306881</v>
          </cell>
          <cell r="N183">
            <v>881.39419401486123</v>
          </cell>
          <cell r="O183">
            <v>815.59642990537816</v>
          </cell>
          <cell r="P183">
            <v>731.14645089137275</v>
          </cell>
          <cell r="Q183">
            <v>740.77842743945291</v>
          </cell>
          <cell r="R183">
            <v>796.2722589752766</v>
          </cell>
          <cell r="S183">
            <v>684.54441867846413</v>
          </cell>
          <cell r="T183">
            <v>593.40314799578391</v>
          </cell>
          <cell r="U183">
            <v>634.97459037135013</v>
          </cell>
          <cell r="V183">
            <v>481.73261547894384</v>
          </cell>
          <cell r="W183">
            <v>434.50672053474807</v>
          </cell>
          <cell r="X183">
            <v>399.42566081706877</v>
          </cell>
          <cell r="Y183">
            <v>371.69724431606465</v>
          </cell>
          <cell r="Z183">
            <v>312.62298033221464</v>
          </cell>
          <cell r="AA183">
            <v>263.80875153379282</v>
          </cell>
          <cell r="AB183">
            <v>263.24832810887244</v>
          </cell>
          <cell r="AC183">
            <v>260.19261062646734</v>
          </cell>
          <cell r="AD183">
            <v>269.88787428062852</v>
          </cell>
        </row>
        <row r="197">
          <cell r="A197" t="str">
            <v>Natural Gas</v>
          </cell>
          <cell r="C197">
            <v>297.92328988546814</v>
          </cell>
          <cell r="D197">
            <v>311.37196451786531</v>
          </cell>
          <cell r="E197">
            <v>326.94161588439363</v>
          </cell>
          <cell r="F197">
            <v>397.99341863377458</v>
          </cell>
          <cell r="G197">
            <v>409.16776059640904</v>
          </cell>
          <cell r="H197">
            <v>447.44537318304191</v>
          </cell>
          <cell r="I197">
            <v>535.72366223713459</v>
          </cell>
          <cell r="J197">
            <v>568.1601081190056</v>
          </cell>
          <cell r="K197">
            <v>576.83259142349812</v>
          </cell>
          <cell r="L197">
            <v>658.22069731033514</v>
          </cell>
          <cell r="M197">
            <v>803.89816393280921</v>
          </cell>
          <cell r="N197">
            <v>846.55201847832404</v>
          </cell>
          <cell r="O197">
            <v>944.26846599957253</v>
          </cell>
          <cell r="P197">
            <v>1150.0011744534802</v>
          </cell>
          <cell r="Q197">
            <v>1083.2210993598137</v>
          </cell>
          <cell r="R197">
            <v>1028.7241487909018</v>
          </cell>
          <cell r="S197">
            <v>1084.1626605443698</v>
          </cell>
          <cell r="T197">
            <v>1290.144849884495</v>
          </cell>
          <cell r="U197">
            <v>1412.1174677172542</v>
          </cell>
          <cell r="V197">
            <v>1303.1851904672953</v>
          </cell>
          <cell r="W197">
            <v>1317.1392101551287</v>
          </cell>
          <cell r="X197">
            <v>1038.7514013996397</v>
          </cell>
          <cell r="Y197">
            <v>1008.9313413038086</v>
          </cell>
          <cell r="Z197">
            <v>977.86598909257259</v>
          </cell>
          <cell r="AA197">
            <v>946.44884080144857</v>
          </cell>
          <cell r="AB197">
            <v>961.9317537045788</v>
          </cell>
          <cell r="AC197">
            <v>1104.4579000287315</v>
          </cell>
          <cell r="AD197">
            <v>1156.2193825300051</v>
          </cell>
        </row>
        <row r="198">
          <cell r="A198" t="str">
            <v>Renewables</v>
          </cell>
          <cell r="C198">
            <v>14.164535362318837</v>
          </cell>
          <cell r="D198">
            <v>15.637693734456478</v>
          </cell>
          <cell r="E198">
            <v>17.390235959718336</v>
          </cell>
          <cell r="F198">
            <v>16.470060597653656</v>
          </cell>
          <cell r="G198">
            <v>19.70851201356507</v>
          </cell>
          <cell r="H198">
            <v>15.27061125580769</v>
          </cell>
          <cell r="I198">
            <v>17.384857356967132</v>
          </cell>
          <cell r="J198">
            <v>21.30883355826753</v>
          </cell>
          <cell r="K198">
            <v>29.078206231212572</v>
          </cell>
          <cell r="L198">
            <v>29.811687344860506</v>
          </cell>
          <cell r="M198">
            <v>32.400612405362772</v>
          </cell>
          <cell r="N198">
            <v>29.252400268264839</v>
          </cell>
          <cell r="O198">
            <v>40.658686463337517</v>
          </cell>
          <cell r="P198">
            <v>40.484926395912844</v>
          </cell>
          <cell r="Q198">
            <v>49.77214590690582</v>
          </cell>
          <cell r="R198">
            <v>65.659330968227252</v>
          </cell>
          <cell r="S198">
            <v>80.09681232890776</v>
          </cell>
          <cell r="T198">
            <v>101.64379899431916</v>
          </cell>
          <cell r="U198">
            <v>139.93618112206826</v>
          </cell>
          <cell r="V198">
            <v>145.12924612564595</v>
          </cell>
          <cell r="W198">
            <v>123.44312352452833</v>
          </cell>
          <cell r="X198">
            <v>160.12138590372356</v>
          </cell>
          <cell r="Y198">
            <v>165.80271996398915</v>
          </cell>
          <cell r="Z198">
            <v>183.70117522547102</v>
          </cell>
          <cell r="AA198">
            <v>208.59105532884848</v>
          </cell>
          <cell r="AB198">
            <v>232.81131594549899</v>
          </cell>
          <cell r="AC198">
            <v>245.23915352726405</v>
          </cell>
          <cell r="AD198">
            <v>284.33738394126806</v>
          </cell>
        </row>
        <row r="207">
          <cell r="A207" t="str">
            <v>Wastes (NR)</v>
          </cell>
          <cell r="C207" t="str">
            <v>0</v>
          </cell>
          <cell r="D207" t="str">
            <v>0</v>
          </cell>
          <cell r="E207" t="str">
            <v>0</v>
          </cell>
          <cell r="F207" t="str">
            <v>0</v>
          </cell>
          <cell r="G207" t="str">
            <v>0</v>
          </cell>
          <cell r="H207" t="str">
            <v>0</v>
          </cell>
          <cell r="I207" t="str">
            <v>0</v>
          </cell>
          <cell r="J207" t="str">
            <v>0</v>
          </cell>
          <cell r="K207" t="str">
            <v>0</v>
          </cell>
          <cell r="L207" t="str">
            <v>0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0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0</v>
          </cell>
          <cell r="V207">
            <v>0</v>
          </cell>
          <cell r="W207">
            <v>0</v>
          </cell>
          <cell r="X207">
            <v>0</v>
          </cell>
          <cell r="Y207">
            <v>4.7693683640482556</v>
          </cell>
          <cell r="Z207">
            <v>6.011911417941735</v>
          </cell>
          <cell r="AA207">
            <v>6.5406639049898727</v>
          </cell>
          <cell r="AB207">
            <v>6.67554010352411</v>
          </cell>
          <cell r="AC207">
            <v>6.7798257789159466</v>
          </cell>
          <cell r="AD207">
            <v>15.329032192125821</v>
          </cell>
        </row>
        <row r="208">
          <cell r="A208" t="str">
            <v>Electricity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-0.31322739209480843</v>
          </cell>
          <cell r="I208">
            <v>-2.7362354128556108</v>
          </cell>
          <cell r="J208">
            <v>-0.2597903804737976</v>
          </cell>
          <cell r="K208">
            <v>1.7255639055260481</v>
          </cell>
          <cell r="L208">
            <v>5.5118364272833347</v>
          </cell>
          <cell r="M208">
            <v>2.3221865141955833</v>
          </cell>
          <cell r="N208">
            <v>-6.0386938736681888</v>
          </cell>
          <cell r="O208">
            <v>13.409821021683205</v>
          </cell>
          <cell r="P208">
            <v>35.539813650573116</v>
          </cell>
          <cell r="Q208">
            <v>47.949078498380665</v>
          </cell>
          <cell r="R208">
            <v>61.109876415011705</v>
          </cell>
          <cell r="S208">
            <v>48.054162475030843</v>
          </cell>
          <cell r="T208">
            <v>38.532366760797686</v>
          </cell>
          <cell r="U208">
            <v>13.871066677494866</v>
          </cell>
          <cell r="V208">
            <v>20.649323021241834</v>
          </cell>
          <cell r="W208">
            <v>11.40133781153161</v>
          </cell>
          <cell r="X208">
            <v>11.015878411251284</v>
          </cell>
          <cell r="Y208">
            <v>9.239299058184999</v>
          </cell>
          <cell r="Z208">
            <v>50.718016466847047</v>
          </cell>
          <cell r="AA208">
            <v>49.303922059004279</v>
          </cell>
          <cell r="AB208">
            <v>15.58136492164628</v>
          </cell>
          <cell r="AC208">
            <v>-16.637352021378636</v>
          </cell>
          <cell r="AD208">
            <v>-15.861905851565183</v>
          </cell>
        </row>
        <row r="212">
          <cell r="A212" t="str">
            <v>Total</v>
          </cell>
          <cell r="C212">
            <v>1475.5955612897542</v>
          </cell>
          <cell r="D212">
            <v>1556.5737017296544</v>
          </cell>
          <cell r="E212">
            <v>1602.0711295680469</v>
          </cell>
          <cell r="F212">
            <v>1625.2280544822531</v>
          </cell>
          <cell r="G212">
            <v>1719.426049234127</v>
          </cell>
          <cell r="H212">
            <v>1666.5384060637396</v>
          </cell>
          <cell r="I212">
            <v>1778.7532368164564</v>
          </cell>
          <cell r="J212">
            <v>1868.0212299189836</v>
          </cell>
          <cell r="K212">
            <v>1931.34451871325</v>
          </cell>
          <cell r="L212">
            <v>2105.6077688947053</v>
          </cell>
          <cell r="M212">
            <v>2191.302658943071</v>
          </cell>
          <cell r="N212">
            <v>2336.0384755437499</v>
          </cell>
          <cell r="O212">
            <v>2443.9388209679387</v>
          </cell>
          <cell r="P212">
            <v>2636.4835050428483</v>
          </cell>
          <cell r="Q212">
            <v>2551.3461925195661</v>
          </cell>
          <cell r="R212">
            <v>2646.7610697897717</v>
          </cell>
          <cell r="S212">
            <v>2451.8344487383965</v>
          </cell>
          <cell r="T212">
            <v>2599.5442056879792</v>
          </cell>
          <cell r="U212">
            <v>2789.9162834384538</v>
          </cell>
          <cell r="V212">
            <v>2372.9705711946185</v>
          </cell>
          <cell r="W212">
            <v>2269.7063435152922</v>
          </cell>
          <cell r="X212">
            <v>1973.5796137924915</v>
          </cell>
          <cell r="Y212">
            <v>2007.0169257548398</v>
          </cell>
          <cell r="Z212">
            <v>1919.607254170287</v>
          </cell>
          <cell r="AA212">
            <v>1872.6398352615934</v>
          </cell>
          <cell r="AB212">
            <v>1932.5234742302537</v>
          </cell>
          <cell r="AC212">
            <v>2041.2192731500807</v>
          </cell>
          <cell r="AD212">
            <v>2078.6197073567928</v>
          </cell>
        </row>
        <row r="217">
          <cell r="A217" t="str">
            <v>Coal</v>
          </cell>
          <cell r="C217">
            <v>45.113537934782606</v>
          </cell>
          <cell r="D217">
            <v>43.445589664057763</v>
          </cell>
          <cell r="E217">
            <v>49.151680654259103</v>
          </cell>
          <cell r="F217">
            <v>47.890247993483364</v>
          </cell>
          <cell r="G217">
            <v>48.34155894334377</v>
          </cell>
          <cell r="H217">
            <v>50.458723003164764</v>
          </cell>
          <cell r="I217">
            <v>49.150560536505559</v>
          </cell>
          <cell r="J217">
            <v>47.209450491955927</v>
          </cell>
          <cell r="K217">
            <v>48.123862116852209</v>
          </cell>
          <cell r="L217">
            <v>35.984825460052697</v>
          </cell>
          <cell r="M217">
            <v>40.190229392225007</v>
          </cell>
          <cell r="N217">
            <v>43.659023768462987</v>
          </cell>
          <cell r="O217">
            <v>40.811049024880873</v>
          </cell>
          <cell r="P217">
            <v>34.849927074201112</v>
          </cell>
          <cell r="Q217">
            <v>35.982778293765797</v>
          </cell>
          <cell r="R217">
            <v>37.579135157143618</v>
          </cell>
          <cell r="S217">
            <v>28.842904305526837</v>
          </cell>
          <cell r="T217">
            <v>25.40341489333834</v>
          </cell>
          <cell r="U217">
            <v>20.863937401145265</v>
          </cell>
          <cell r="V217">
            <v>17.111479935927559</v>
          </cell>
          <cell r="W217">
            <v>19.041237854234438</v>
          </cell>
          <cell r="X217">
            <v>20.482326220763717</v>
          </cell>
          <cell r="Y217">
            <v>26.788903832099784</v>
          </cell>
          <cell r="Z217">
            <v>22.370121014341926</v>
          </cell>
          <cell r="AA217">
            <v>21.778908864485235</v>
          </cell>
          <cell r="AB217">
            <v>25.080648929804052</v>
          </cell>
          <cell r="AC217">
            <v>24.027846680610619</v>
          </cell>
          <cell r="AD217">
            <v>18.728510705328915</v>
          </cell>
        </row>
        <row r="222">
          <cell r="A222" t="str">
            <v>Peat</v>
          </cell>
          <cell r="C222">
            <v>21.868224637681159</v>
          </cell>
          <cell r="D222">
            <v>22.005642839951864</v>
          </cell>
          <cell r="E222">
            <v>22.371439766790338</v>
          </cell>
          <cell r="F222">
            <v>20.177103519515981</v>
          </cell>
          <cell r="G222">
            <v>20.196662992793556</v>
          </cell>
          <cell r="H222">
            <v>19.340111776984717</v>
          </cell>
          <cell r="I222">
            <v>19.04207601084968</v>
          </cell>
          <cell r="J222">
            <v>18.347373474515436</v>
          </cell>
          <cell r="K222">
            <v>17.344777036953328</v>
          </cell>
          <cell r="L222">
            <v>14.981702556486686</v>
          </cell>
          <cell r="M222">
            <v>13.795977917981075</v>
          </cell>
          <cell r="N222">
            <v>15.811150114155252</v>
          </cell>
          <cell r="O222">
            <v>15.394815325248068</v>
          </cell>
          <cell r="P222">
            <v>13.42620875303925</v>
          </cell>
          <cell r="Q222">
            <v>8.8829269943730278</v>
          </cell>
          <cell r="R222">
            <v>13.172559732554054</v>
          </cell>
          <cell r="S222">
            <v>10.961938597889636</v>
          </cell>
          <cell r="T222">
            <v>9.9491365417912618</v>
          </cell>
          <cell r="U222">
            <v>12.168268422308927</v>
          </cell>
          <cell r="V222">
            <v>12.548707896733058</v>
          </cell>
          <cell r="W222">
            <v>10.799534861691457</v>
          </cell>
          <cell r="X222">
            <v>10.782224094509886</v>
          </cell>
          <cell r="Y222">
            <v>12.899202268090818</v>
          </cell>
          <cell r="Z222">
            <v>11.699031911110003</v>
          </cell>
          <cell r="AA222">
            <v>12.707495792165988</v>
          </cell>
          <cell r="AB222">
            <v>12.330371529525991</v>
          </cell>
          <cell r="AC222">
            <v>11.38840484700655</v>
          </cell>
          <cell r="AD222">
            <v>10.549711110526374</v>
          </cell>
        </row>
        <row r="226">
          <cell r="A226" t="str">
            <v>Oil</v>
          </cell>
          <cell r="C226">
            <v>230.98649360686068</v>
          </cell>
          <cell r="D226">
            <v>246.7939490083086</v>
          </cell>
          <cell r="E226">
            <v>250.39732860654973</v>
          </cell>
          <cell r="F226">
            <v>250.96634391098792</v>
          </cell>
          <cell r="G226">
            <v>284.7208930517163</v>
          </cell>
          <cell r="H226">
            <v>321.89590204877999</v>
          </cell>
          <cell r="I226">
            <v>262.78728002908383</v>
          </cell>
          <cell r="J226">
            <v>277.49487165280476</v>
          </cell>
          <cell r="K226">
            <v>285.39642861261603</v>
          </cell>
          <cell r="L226">
            <v>301.30961134928799</v>
          </cell>
          <cell r="M226">
            <v>300.59357701168437</v>
          </cell>
          <cell r="N226">
            <v>310.55158117955784</v>
          </cell>
          <cell r="O226">
            <v>301.51725286009111</v>
          </cell>
          <cell r="P226">
            <v>293.5285849120375</v>
          </cell>
          <cell r="Q226">
            <v>286.14022671025344</v>
          </cell>
          <cell r="R226">
            <v>306.72276001722025</v>
          </cell>
          <cell r="S226">
            <v>289.93063758395101</v>
          </cell>
          <cell r="T226">
            <v>268.13174464104753</v>
          </cell>
          <cell r="U226">
            <v>288.49720431315404</v>
          </cell>
          <cell r="V226">
            <v>243.01029125720294</v>
          </cell>
          <cell r="W226">
            <v>227.74608988604754</v>
          </cell>
          <cell r="X226">
            <v>215.33111254262784</v>
          </cell>
          <cell r="Y226">
            <v>205.22623805291022</v>
          </cell>
          <cell r="Z226">
            <v>178.4797292165662</v>
          </cell>
          <cell r="AA226">
            <v>160.59407043858232</v>
          </cell>
          <cell r="AB226">
            <v>155.85560330687429</v>
          </cell>
          <cell r="AC226">
            <v>162.78013064450033</v>
          </cell>
          <cell r="AD226">
            <v>167.94189404566231</v>
          </cell>
        </row>
        <row r="240">
          <cell r="A240" t="str">
            <v>Natural Gas</v>
          </cell>
          <cell r="C240">
            <v>30.53807278260869</v>
          </cell>
          <cell r="D240">
            <v>28.024781249309271</v>
          </cell>
          <cell r="E240">
            <v>26.918869406981145</v>
          </cell>
          <cell r="F240">
            <v>33.845922497300968</v>
          </cell>
          <cell r="G240">
            <v>32.597676841509113</v>
          </cell>
          <cell r="H240">
            <v>35.776075014477144</v>
          </cell>
          <cell r="I240">
            <v>43.67051487216299</v>
          </cell>
          <cell r="J240">
            <v>45.511367408571424</v>
          </cell>
          <cell r="K240">
            <v>44.331441570125428</v>
          </cell>
          <cell r="L240">
            <v>42.907009988331382</v>
          </cell>
          <cell r="M240">
            <v>51.36672182649842</v>
          </cell>
          <cell r="N240">
            <v>53.387597340125566</v>
          </cell>
          <cell r="O240">
            <v>57.49676670600882</v>
          </cell>
          <cell r="P240">
            <v>61.889135059412993</v>
          </cell>
          <cell r="Q240">
            <v>59.366570841610738</v>
          </cell>
          <cell r="R240">
            <v>53.99492636774513</v>
          </cell>
          <cell r="S240">
            <v>57.145134588558939</v>
          </cell>
          <cell r="T240">
            <v>59.34735675122792</v>
          </cell>
          <cell r="U240">
            <v>59.152557944762499</v>
          </cell>
          <cell r="V240">
            <v>60.918985973531882</v>
          </cell>
          <cell r="W240">
            <v>66.393505599875425</v>
          </cell>
          <cell r="X240">
            <v>56.046863890598971</v>
          </cell>
          <cell r="Y240">
            <v>52.406175450776033</v>
          </cell>
          <cell r="Z240">
            <v>48.368390643574863</v>
          </cell>
          <cell r="AA240">
            <v>45.610572052052902</v>
          </cell>
          <cell r="AB240">
            <v>42.271670771046296</v>
          </cell>
          <cell r="AC240">
            <v>51.091916932797908</v>
          </cell>
          <cell r="AD240">
            <v>52.312238594913396</v>
          </cell>
        </row>
        <row r="241">
          <cell r="A241" t="str">
            <v>Renewables</v>
          </cell>
          <cell r="C241">
            <v>2.1718115942028979</v>
          </cell>
          <cell r="D241">
            <v>2.274925952667469</v>
          </cell>
          <cell r="E241">
            <v>2.4889664571817973</v>
          </cell>
          <cell r="F241">
            <v>2.3608913155758873</v>
          </cell>
          <cell r="G241">
            <v>2.7842272149215765</v>
          </cell>
          <cell r="H241">
            <v>2.1107669517204228</v>
          </cell>
          <cell r="I241">
            <v>2.3190030480035322</v>
          </cell>
          <cell r="J241">
            <v>2.7637374611150993</v>
          </cell>
          <cell r="K241">
            <v>3.7523224160922135</v>
          </cell>
          <cell r="L241">
            <v>3.1758478519147131</v>
          </cell>
          <cell r="M241">
            <v>3.2989491719242903</v>
          </cell>
          <cell r="N241">
            <v>2.9921773687214612</v>
          </cell>
          <cell r="O241">
            <v>3.640217851892686</v>
          </cell>
          <cell r="P241">
            <v>2.8074385116359846</v>
          </cell>
          <cell r="Q241">
            <v>3.5041577482295585</v>
          </cell>
          <cell r="R241">
            <v>4.683718775617935</v>
          </cell>
          <cell r="S241">
            <v>5.4480899066336477</v>
          </cell>
          <cell r="T241">
            <v>5.7311491341704492</v>
          </cell>
          <cell r="U241">
            <v>7.0656714289736771</v>
          </cell>
          <cell r="V241">
            <v>8.5495034188819261</v>
          </cell>
          <cell r="W241">
            <v>7.9481831575821973</v>
          </cell>
          <cell r="X241">
            <v>11.478521259961267</v>
          </cell>
          <cell r="Y241">
            <v>12.066136778437871</v>
          </cell>
          <cell r="Z241">
            <v>12.841857187662177</v>
          </cell>
          <cell r="AA241">
            <v>14.466762107368863</v>
          </cell>
          <cell r="AB241">
            <v>16.5704978349996</v>
          </cell>
          <cell r="AC241">
            <v>16.144382217482097</v>
          </cell>
          <cell r="AD241">
            <v>18.914769203603853</v>
          </cell>
        </row>
        <row r="250">
          <cell r="A250" t="str">
            <v>Wastes (NR)</v>
          </cell>
          <cell r="C250" t="str">
            <v>0</v>
          </cell>
          <cell r="D250" t="str">
            <v>0</v>
          </cell>
          <cell r="E250" t="str">
            <v>0</v>
          </cell>
          <cell r="F250" t="str">
            <v>0</v>
          </cell>
          <cell r="G250" t="str">
            <v>0</v>
          </cell>
          <cell r="H250" t="str">
            <v>0</v>
          </cell>
          <cell r="I250" t="str">
            <v>0</v>
          </cell>
          <cell r="J250" t="str">
            <v>0</v>
          </cell>
          <cell r="K250" t="str">
            <v>0</v>
          </cell>
          <cell r="L250" t="str">
            <v>0</v>
          </cell>
          <cell r="M250" t="str">
            <v>0</v>
          </cell>
          <cell r="N250" t="str">
            <v>0</v>
          </cell>
          <cell r="O250" t="str">
            <v>0</v>
          </cell>
          <cell r="P250" t="str">
            <v>0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0</v>
          </cell>
          <cell r="V250">
            <v>0</v>
          </cell>
          <cell r="W250">
            <v>0</v>
          </cell>
          <cell r="X250">
            <v>0</v>
          </cell>
          <cell r="Y250">
            <v>0.42386244184378558</v>
          </cell>
          <cell r="Z250">
            <v>0.52695519469005747</v>
          </cell>
          <cell r="AA250">
            <v>0.566819722105247</v>
          </cell>
          <cell r="AB250">
            <v>0.55218323524479196</v>
          </cell>
          <cell r="AC250">
            <v>0.54424981133045502</v>
          </cell>
          <cell r="AD250">
            <v>1.2172420382964693</v>
          </cell>
        </row>
        <row r="251">
          <cell r="A251" t="str">
            <v>Electricity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-4.3431418759679485E-2</v>
          </cell>
          <cell r="I251">
            <v>-0.36599772913644102</v>
          </cell>
          <cell r="J251">
            <v>-3.3770279971284997E-2</v>
          </cell>
          <cell r="K251">
            <v>0.22303729234941799</v>
          </cell>
          <cell r="L251">
            <v>0.58811976238463981</v>
          </cell>
          <cell r="M251">
            <v>0.23678824921135647</v>
          </cell>
          <cell r="N251">
            <v>-0.61869767884322679</v>
          </cell>
          <cell r="O251">
            <v>1.2022735207644248</v>
          </cell>
          <cell r="P251">
            <v>2.6340300451545673</v>
          </cell>
          <cell r="Q251">
            <v>3.5695135681510153</v>
          </cell>
          <cell r="R251">
            <v>4.6441980048749896</v>
          </cell>
          <cell r="S251">
            <v>3.6236957728527122</v>
          </cell>
          <cell r="T251">
            <v>2.4808695261798608</v>
          </cell>
          <cell r="U251">
            <v>0.81487394047886808</v>
          </cell>
          <cell r="V251">
            <v>1.450391250712636</v>
          </cell>
          <cell r="W251">
            <v>0.8878146355054769</v>
          </cell>
          <cell r="X251">
            <v>0.9454825834362649</v>
          </cell>
          <cell r="Y251">
            <v>0.82111331329484594</v>
          </cell>
          <cell r="Z251">
            <v>4.4455282827056353</v>
          </cell>
          <cell r="AA251">
            <v>4.2727215166740535</v>
          </cell>
          <cell r="AB251">
            <v>1.2888497947038486</v>
          </cell>
          <cell r="AC251">
            <v>-1.3355617082127305</v>
          </cell>
          <cell r="AD251">
            <v>-1.2595562699609872</v>
          </cell>
        </row>
        <row r="255">
          <cell r="A255" t="str">
            <v>Total</v>
          </cell>
          <cell r="C255">
            <v>330.67814055613604</v>
          </cell>
          <cell r="D255">
            <v>342.54488871429498</v>
          </cell>
          <cell r="E255">
            <v>351.32828489176205</v>
          </cell>
          <cell r="F255">
            <v>355.24050923686417</v>
          </cell>
          <cell r="G255">
            <v>388.64101904428435</v>
          </cell>
          <cell r="H255">
            <v>429.53814737636742</v>
          </cell>
          <cell r="I255">
            <v>376.60343676746913</v>
          </cell>
          <cell r="J255">
            <v>391.29303020899135</v>
          </cell>
          <cell r="K255">
            <v>399.17186904498868</v>
          </cell>
          <cell r="L255">
            <v>398.94711696845809</v>
          </cell>
          <cell r="M255">
            <v>409.48224356952448</v>
          </cell>
          <cell r="N255">
            <v>425.78283209217994</v>
          </cell>
          <cell r="O255">
            <v>420.06237528888602</v>
          </cell>
          <cell r="P255">
            <v>409.13532435548143</v>
          </cell>
          <cell r="Q255">
            <v>397.44617415638356</v>
          </cell>
          <cell r="R255">
            <v>420.79729805515592</v>
          </cell>
          <cell r="S255">
            <v>395.95240075541278</v>
          </cell>
          <cell r="T255">
            <v>371.04367148775532</v>
          </cell>
          <cell r="U255">
            <v>388.56251345082336</v>
          </cell>
          <cell r="V255">
            <v>343.58935973299003</v>
          </cell>
          <cell r="W255">
            <v>332.81636599493658</v>
          </cell>
          <cell r="X255">
            <v>315.06653059189796</v>
          </cell>
          <cell r="Y255">
            <v>310.63163213745332</v>
          </cell>
          <cell r="Z255">
            <v>278.73161345065091</v>
          </cell>
          <cell r="AA255">
            <v>259.99735049343457</v>
          </cell>
          <cell r="AB255">
            <v>253.94982540219888</v>
          </cell>
          <cell r="AC255">
            <v>264.64136942551528</v>
          </cell>
          <cell r="AD255">
            <v>268.40480942837036</v>
          </cell>
        </row>
        <row r="260">
          <cell r="A260" t="str">
            <v>Coal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5">
          <cell r="A265" t="str">
            <v>Peat</v>
          </cell>
          <cell r="C265">
            <v>0</v>
          </cell>
        </row>
        <row r="269">
          <cell r="A269" t="str">
            <v>Oil</v>
          </cell>
          <cell r="C269">
            <v>28.776763271232483</v>
          </cell>
          <cell r="D269">
            <v>31.070961498334139</v>
          </cell>
          <cell r="E269">
            <v>33.097120364898998</v>
          </cell>
          <cell r="F269">
            <v>37.019340902923965</v>
          </cell>
          <cell r="G269">
            <v>38.546168463643681</v>
          </cell>
          <cell r="H269">
            <v>51.811491006981107</v>
          </cell>
          <cell r="I269">
            <v>44.19216957846141</v>
          </cell>
          <cell r="J269">
            <v>38.996844698940542</v>
          </cell>
          <cell r="K269">
            <v>43.139500752992625</v>
          </cell>
          <cell r="L269">
            <v>37.937698020542115</v>
          </cell>
          <cell r="M269">
            <v>36.992988415801506</v>
          </cell>
          <cell r="N269">
            <v>37.694875928565672</v>
          </cell>
          <cell r="O269">
            <v>32.412445243585928</v>
          </cell>
          <cell r="P269">
            <v>46.611222477416938</v>
          </cell>
          <cell r="Q269">
            <v>52.972609244596342</v>
          </cell>
          <cell r="R269">
            <v>47.559266590068688</v>
          </cell>
          <cell r="S269">
            <v>42.438476637864049</v>
          </cell>
          <cell r="T269">
            <v>39.524994396448719</v>
          </cell>
          <cell r="U269">
            <v>33.96046096523046</v>
          </cell>
          <cell r="V269">
            <v>31.742763641297731</v>
          </cell>
          <cell r="W269">
            <v>24.879908270108817</v>
          </cell>
          <cell r="X269">
            <v>20.4923479463273</v>
          </cell>
          <cell r="Y269">
            <v>22.6765812101237</v>
          </cell>
          <cell r="Z269">
            <v>25.322984675893771</v>
          </cell>
          <cell r="AA269">
            <v>24.154674885143592</v>
          </cell>
          <cell r="AB269">
            <v>21.315098604239818</v>
          </cell>
          <cell r="AC269">
            <v>19.530126089213606</v>
          </cell>
          <cell r="AD269">
            <v>23.134470864808861</v>
          </cell>
        </row>
        <row r="283">
          <cell r="A283" t="str">
            <v>Natural Gas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 t="str">
            <v>Renewables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93">
          <cell r="A293" t="str">
            <v>Wastes (NR)</v>
          </cell>
          <cell r="C293" t="str">
            <v>0</v>
          </cell>
          <cell r="D293" t="str">
            <v>0</v>
          </cell>
          <cell r="E293" t="str">
            <v>0</v>
          </cell>
          <cell r="F293" t="str">
            <v>0</v>
          </cell>
          <cell r="G293" t="str">
            <v>0</v>
          </cell>
          <cell r="H293" t="str">
            <v>0</v>
          </cell>
          <cell r="I293" t="str">
            <v>0</v>
          </cell>
          <cell r="J293" t="str">
            <v>0</v>
          </cell>
          <cell r="K293" t="str">
            <v>0</v>
          </cell>
          <cell r="L293" t="str">
            <v>0</v>
          </cell>
          <cell r="M293" t="str">
            <v>0</v>
          </cell>
          <cell r="N293" t="str">
            <v>0</v>
          </cell>
          <cell r="O293" t="str">
            <v>0</v>
          </cell>
          <cell r="P293" t="str">
            <v>0</v>
          </cell>
          <cell r="Q293" t="str">
            <v>0</v>
          </cell>
          <cell r="R293" t="str">
            <v>0</v>
          </cell>
          <cell r="S293" t="str">
            <v>0</v>
          </cell>
          <cell r="T293" t="str">
            <v>0</v>
          </cell>
          <cell r="U293" t="str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 t="str">
            <v>Electricity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8">
          <cell r="A298" t="str">
            <v>Total</v>
          </cell>
          <cell r="C298">
            <v>28.776763271232483</v>
          </cell>
          <cell r="D298">
            <v>31.070961498334139</v>
          </cell>
          <cell r="E298">
            <v>33.097120364898998</v>
          </cell>
          <cell r="F298">
            <v>37.019340902923965</v>
          </cell>
          <cell r="G298">
            <v>38.546168463643681</v>
          </cell>
          <cell r="H298">
            <v>51.811491006981107</v>
          </cell>
          <cell r="I298">
            <v>44.19216957846141</v>
          </cell>
          <cell r="J298">
            <v>38.996844698940542</v>
          </cell>
          <cell r="K298">
            <v>43.139500752992625</v>
          </cell>
          <cell r="L298">
            <v>37.937698020542115</v>
          </cell>
          <cell r="M298">
            <v>36.992988415801506</v>
          </cell>
          <cell r="N298">
            <v>37.694875928565672</v>
          </cell>
          <cell r="O298">
            <v>32.412445243585928</v>
          </cell>
          <cell r="P298">
            <v>46.611222477416938</v>
          </cell>
          <cell r="Q298">
            <v>52.972609244596342</v>
          </cell>
          <cell r="R298">
            <v>47.559266590068688</v>
          </cell>
          <cell r="S298">
            <v>42.438476637864049</v>
          </cell>
          <cell r="T298">
            <v>39.524994396448719</v>
          </cell>
          <cell r="U298">
            <v>33.96046096523046</v>
          </cell>
          <cell r="V298">
            <v>31.742763641297731</v>
          </cell>
          <cell r="W298">
            <v>24.879908270108817</v>
          </cell>
          <cell r="X298">
            <v>20.4923479463273</v>
          </cell>
          <cell r="Y298">
            <v>22.6765812101237</v>
          </cell>
          <cell r="Z298">
            <v>25.322984675893771</v>
          </cell>
          <cell r="AA298">
            <v>24.154674885143592</v>
          </cell>
          <cell r="AB298">
            <v>21.315098604239818</v>
          </cell>
          <cell r="AC298">
            <v>19.530126089213606</v>
          </cell>
          <cell r="AD298">
            <v>23.134470864808861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9"/>
      <sheetData sheetId="90">
        <row r="2">
          <cell r="A2" t="str">
            <v>Coal</v>
          </cell>
          <cell r="C2">
            <v>1245.1336470000001</v>
          </cell>
          <cell r="D2">
            <v>1225.2246044399999</v>
          </cell>
          <cell r="E2">
            <v>1396.0134331199999</v>
          </cell>
          <cell r="F2">
            <v>1360.7055158399999</v>
          </cell>
          <cell r="G2">
            <v>1402.1033305001797</v>
          </cell>
          <cell r="H2">
            <v>1498.7249906399998</v>
          </cell>
          <cell r="I2">
            <v>1489.8352508321657</v>
          </cell>
          <cell r="J2">
            <v>1442.6931890741048</v>
          </cell>
          <cell r="K2">
            <v>1465.9141338107579</v>
          </cell>
          <cell r="L2">
            <v>1268.1456060258572</v>
          </cell>
          <cell r="M2">
            <v>1430.4901296657208</v>
          </cell>
          <cell r="N2">
            <v>1517.1691168730013</v>
          </cell>
          <cell r="O2">
            <v>1468.3882895431518</v>
          </cell>
          <cell r="P2">
            <v>1326.7165626000001</v>
          </cell>
          <cell r="Q2">
            <v>1364.5480561880427</v>
          </cell>
          <cell r="R2">
            <v>1422.4835931569385</v>
          </cell>
          <cell r="S2">
            <v>1216.9917359319766</v>
          </cell>
          <cell r="T2">
            <v>1171.5276583548293</v>
          </cell>
          <cell r="U2">
            <v>991.34685201108232</v>
          </cell>
          <cell r="V2">
            <v>774.91473201490408</v>
          </cell>
          <cell r="W2">
            <v>867.50168864048908</v>
          </cell>
          <cell r="X2">
            <v>913.07098685517508</v>
          </cell>
          <cell r="Y2">
            <v>1160.1104733552247</v>
          </cell>
          <cell r="Z2">
            <v>970.32299165317386</v>
          </cell>
          <cell r="AA2">
            <v>942.05859365846607</v>
          </cell>
          <cell r="AB2">
            <v>1126.9085590705945</v>
          </cell>
          <cell r="AC2">
            <v>1101.2247560308995</v>
          </cell>
          <cell r="AD2">
            <v>867.63202316502952</v>
          </cell>
        </row>
        <row r="7">
          <cell r="A7" t="str">
            <v>Peat</v>
          </cell>
          <cell r="C7">
            <v>603.5630000000001</v>
          </cell>
          <cell r="D7">
            <v>620.58899999999994</v>
          </cell>
          <cell r="E7">
            <v>635.39700000000005</v>
          </cell>
          <cell r="F7">
            <v>573.29200000000014</v>
          </cell>
          <cell r="G7">
            <v>585.78600000000006</v>
          </cell>
          <cell r="H7">
            <v>574.44000000000005</v>
          </cell>
          <cell r="I7">
            <v>577.197</v>
          </cell>
          <cell r="J7">
            <v>560.68500000000006</v>
          </cell>
          <cell r="K7">
            <v>528.34399999999994</v>
          </cell>
          <cell r="L7">
            <v>527.97199999999998</v>
          </cell>
          <cell r="M7">
            <v>491.04</v>
          </cell>
          <cell r="N7">
            <v>549.44399999999996</v>
          </cell>
          <cell r="O7">
            <v>553.9079999999999</v>
          </cell>
          <cell r="P7">
            <v>511.12799999999999</v>
          </cell>
          <cell r="Q7">
            <v>336.86061327654801</v>
          </cell>
          <cell r="R7">
            <v>498.62111038699442</v>
          </cell>
          <cell r="S7">
            <v>462.52584490491626</v>
          </cell>
          <cell r="T7">
            <v>458.82369297183379</v>
          </cell>
          <cell r="U7">
            <v>578.17344650486018</v>
          </cell>
          <cell r="V7">
            <v>568.28390375008735</v>
          </cell>
          <cell r="W7">
            <v>492.01710523067459</v>
          </cell>
          <cell r="X7">
            <v>480.65517013822387</v>
          </cell>
          <cell r="Y7">
            <v>558.60813652286993</v>
          </cell>
          <cell r="Z7">
            <v>507.45544184389161</v>
          </cell>
          <cell r="AA7">
            <v>549.66966845663035</v>
          </cell>
          <cell r="AB7">
            <v>554.02080113769114</v>
          </cell>
          <cell r="AC7">
            <v>521.94412241468456</v>
          </cell>
          <cell r="AD7">
            <v>488.73438676723845</v>
          </cell>
        </row>
        <row r="11">
          <cell r="A11" t="str">
            <v>Oil</v>
          </cell>
          <cell r="C11">
            <v>342.55469999999997</v>
          </cell>
          <cell r="D11">
            <v>564.22709999999995</v>
          </cell>
          <cell r="E11">
            <v>579.90570000000002</v>
          </cell>
          <cell r="F11">
            <v>570.14700000000005</v>
          </cell>
          <cell r="G11">
            <v>654.72191999999995</v>
          </cell>
          <cell r="H11">
            <v>625.14</v>
          </cell>
          <cell r="I11">
            <v>628.71678000000009</v>
          </cell>
          <cell r="J11">
            <v>820.74083999999993</v>
          </cell>
          <cell r="K11">
            <v>1115.13564</v>
          </cell>
          <cell r="L11">
            <v>1400.6627999999998</v>
          </cell>
          <cell r="M11">
            <v>1038.5113799999999</v>
          </cell>
          <cell r="N11">
            <v>1232.3881799999999</v>
          </cell>
          <cell r="O11">
            <v>897.9466799999999</v>
          </cell>
          <cell r="P11">
            <v>607.02734000000009</v>
          </cell>
          <cell r="Q11">
            <v>768.81945999999994</v>
          </cell>
          <cell r="R11">
            <v>793.55985458182272</v>
          </cell>
          <cell r="S11">
            <v>686.48842172212289</v>
          </cell>
          <cell r="T11">
            <v>398.26505248636522</v>
          </cell>
          <cell r="U11">
            <v>355.38424764033351</v>
          </cell>
          <cell r="V11">
            <v>214.46453925624076</v>
          </cell>
          <cell r="W11">
            <v>137.49143511559186</v>
          </cell>
          <cell r="X11">
            <v>54.767594986007239</v>
          </cell>
          <cell r="Y11">
            <v>55.884779748661856</v>
          </cell>
          <cell r="Z11">
            <v>43.451420699864855</v>
          </cell>
          <cell r="AA11">
            <v>60.271168091649635</v>
          </cell>
          <cell r="AB11">
            <v>86.227920323999811</v>
          </cell>
          <cell r="AC11">
            <v>68.409924517308013</v>
          </cell>
          <cell r="AD11">
            <v>33.952533117664252</v>
          </cell>
        </row>
        <row r="25">
          <cell r="A25" t="str">
            <v>Natural Gas</v>
          </cell>
          <cell r="C25">
            <v>842.85080879999998</v>
          </cell>
          <cell r="D25">
            <v>790.33687392000002</v>
          </cell>
          <cell r="E25">
            <v>764.5537812</v>
          </cell>
          <cell r="F25">
            <v>961.66412495999987</v>
          </cell>
          <cell r="G25">
            <v>945.4662254399999</v>
          </cell>
          <cell r="H25">
            <v>1062.62098008</v>
          </cell>
          <cell r="I25">
            <v>1323.7259508</v>
          </cell>
          <cell r="J25">
            <v>1390.8007634399999</v>
          </cell>
          <cell r="K25">
            <v>1350.3921736799998</v>
          </cell>
          <cell r="L25">
            <v>1512.0911519999997</v>
          </cell>
          <cell r="M25">
            <v>1828.2948287999998</v>
          </cell>
          <cell r="N25">
            <v>1855.2410685599998</v>
          </cell>
          <cell r="O25">
            <v>2068.7431696799999</v>
          </cell>
          <cell r="P25">
            <v>2356.0835680800001</v>
          </cell>
          <cell r="Q25">
            <v>2251.3141754399999</v>
          </cell>
          <cell r="R25">
            <v>2043.8707956064759</v>
          </cell>
          <cell r="S25">
            <v>2411.1703802890142</v>
          </cell>
          <cell r="T25">
            <v>2736.918251984584</v>
          </cell>
          <cell r="U25">
            <v>2810.624906482155</v>
          </cell>
          <cell r="V25">
            <v>2758.7923351493687</v>
          </cell>
          <cell r="W25">
            <v>3024.8284624964781</v>
          </cell>
          <cell r="X25">
            <v>2498.4840477176399</v>
          </cell>
          <cell r="Y25">
            <v>2269.4826705110213</v>
          </cell>
          <cell r="Z25">
            <v>2098.0200098440814</v>
          </cell>
          <cell r="AA25">
            <v>1972.9101963130274</v>
          </cell>
          <cell r="AB25">
            <v>1899.3251622568166</v>
          </cell>
          <cell r="AC25">
            <v>2341.6032450745411</v>
          </cell>
          <cell r="AD25">
            <v>2423.4587641548051</v>
          </cell>
        </row>
        <row r="26">
          <cell r="A26" t="str">
            <v>Renewables</v>
          </cell>
          <cell r="C26">
            <v>59.941999999999993</v>
          </cell>
          <cell r="D26">
            <v>64.155999999999992</v>
          </cell>
          <cell r="E26">
            <v>70.692000000000007</v>
          </cell>
          <cell r="F26">
            <v>67.08</v>
          </cell>
          <cell r="G26">
            <v>80.753999999999991</v>
          </cell>
          <cell r="H26">
            <v>62.693999999999996</v>
          </cell>
          <cell r="I26">
            <v>70.292839999999998</v>
          </cell>
          <cell r="J26">
            <v>84.458199999999991</v>
          </cell>
          <cell r="K26">
            <v>114.30052000000001</v>
          </cell>
          <cell r="L26">
            <v>111.92043999999999</v>
          </cell>
          <cell r="M26">
            <v>117.41943999999999</v>
          </cell>
          <cell r="N26">
            <v>103.97939999999998</v>
          </cell>
          <cell r="O26">
            <v>131.16667999999996</v>
          </cell>
          <cell r="P26">
            <v>108.97899999999998</v>
          </cell>
          <cell r="Q26">
            <v>135.29743999999999</v>
          </cell>
          <cell r="R26">
            <v>179.70476035547316</v>
          </cell>
          <cell r="S26">
            <v>233.39798270648978</v>
          </cell>
          <cell r="T26">
            <v>269.57795219757287</v>
          </cell>
          <cell r="U26">
            <v>340.97430105761271</v>
          </cell>
          <cell r="V26">
            <v>392.69142279532701</v>
          </cell>
          <cell r="W26">
            <v>368.01967686252971</v>
          </cell>
          <cell r="X26">
            <v>516.09522763030247</v>
          </cell>
          <cell r="Y26">
            <v>526.73655611731306</v>
          </cell>
          <cell r="Z26">
            <v>561.44074823698452</v>
          </cell>
          <cell r="AA26">
            <v>630.87208385112876</v>
          </cell>
          <cell r="AB26">
            <v>749.44057030172621</v>
          </cell>
          <cell r="AC26">
            <v>746.88516686618038</v>
          </cell>
          <cell r="AD26">
            <v>883.90008139633858</v>
          </cell>
        </row>
        <row r="35">
          <cell r="A35" t="str">
            <v>Wastes (NR)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18.355631911137912</v>
          </cell>
          <cell r="Z35">
            <v>22.857128964614091</v>
          </cell>
          <cell r="AA35">
            <v>24.518096548679999</v>
          </cell>
          <cell r="AB35">
            <v>24.810363388691997</v>
          </cell>
          <cell r="AC35">
            <v>24.94361536716</v>
          </cell>
          <cell r="AD35">
            <v>56.390931931826671</v>
          </cell>
        </row>
        <row r="36">
          <cell r="A36" t="str">
            <v>Electricity (net imports)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-1.29</v>
          </cell>
          <cell r="I36">
            <v>-11.093999999999999</v>
          </cell>
          <cell r="J36">
            <v>-1.032</v>
          </cell>
          <cell r="K36">
            <v>6.7939999999999996</v>
          </cell>
          <cell r="L36">
            <v>20.725999999999999</v>
          </cell>
          <cell r="M36">
            <v>8.427999999999999</v>
          </cell>
          <cell r="N36">
            <v>-21.499999999999996</v>
          </cell>
          <cell r="O36">
            <v>43.257999999999996</v>
          </cell>
          <cell r="P36">
            <v>100.276</v>
          </cell>
          <cell r="Q36">
            <v>135.36399999999998</v>
          </cell>
          <cell r="R36">
            <v>175.79689999999999</v>
          </cell>
          <cell r="S36">
            <v>152.89749473142857</v>
          </cell>
          <cell r="T36">
            <v>114.41010111800001</v>
          </cell>
          <cell r="U36">
            <v>38.718612894000003</v>
          </cell>
          <cell r="V36">
            <v>65.682778553999995</v>
          </cell>
          <cell r="W36">
            <v>40.448037118000009</v>
          </cell>
          <cell r="X36">
            <v>42.14817722399998</v>
          </cell>
          <cell r="Y36">
            <v>35.558832885999983</v>
          </cell>
          <cell r="Z36">
            <v>192.8285636</v>
          </cell>
          <cell r="AA36">
            <v>184.81890199999998</v>
          </cell>
          <cell r="AB36">
            <v>57.909820000000011</v>
          </cell>
          <cell r="AC36">
            <v>-61.210379599999982</v>
          </cell>
          <cell r="AD36">
            <v>-58.35121500000001</v>
          </cell>
        </row>
        <row r="40">
          <cell r="A40" t="str">
            <v>Total</v>
          </cell>
          <cell r="C40">
            <v>3094.0441558000002</v>
          </cell>
          <cell r="D40">
            <v>3264.5335783599999</v>
          </cell>
          <cell r="E40">
            <v>3446.5619143200001</v>
          </cell>
          <cell r="F40">
            <v>3532.8886407999998</v>
          </cell>
          <cell r="G40">
            <v>3668.8314759401796</v>
          </cell>
          <cell r="H40">
            <v>3822.3299707199999</v>
          </cell>
          <cell r="I40">
            <v>4078.6738216321655</v>
          </cell>
          <cell r="J40">
            <v>4298.3459925141042</v>
          </cell>
          <cell r="K40">
            <v>4580.8804674907578</v>
          </cell>
          <cell r="L40">
            <v>4841.5179980258563</v>
          </cell>
          <cell r="M40">
            <v>4914.18377846572</v>
          </cell>
          <cell r="N40">
            <v>5236.7217654330016</v>
          </cell>
          <cell r="O40">
            <v>5163.4108192231515</v>
          </cell>
          <cell r="P40">
            <v>5010.2104706800001</v>
          </cell>
          <cell r="Q40">
            <v>4992.2037449045911</v>
          </cell>
          <cell r="R40">
            <v>5114.0370140877048</v>
          </cell>
          <cell r="S40">
            <v>5163.4718602859475</v>
          </cell>
          <cell r="T40">
            <v>5149.5227091131846</v>
          </cell>
          <cell r="U40">
            <v>5115.2223665900447</v>
          </cell>
          <cell r="V40">
            <v>4774.8297115199275</v>
          </cell>
          <cell r="W40">
            <v>4930.3064054637634</v>
          </cell>
          <cell r="X40">
            <v>4505.2212045513488</v>
          </cell>
          <cell r="Y40">
            <v>4624.7370810522289</v>
          </cell>
          <cell r="Z40">
            <v>4396.3763048426108</v>
          </cell>
          <cell r="AA40">
            <v>4365.1187089195819</v>
          </cell>
          <cell r="AB40">
            <v>4498.6431964795202</v>
          </cell>
          <cell r="AC40">
            <v>4743.8004506707739</v>
          </cell>
          <cell r="AD40">
            <v>4695.7175055329026</v>
          </cell>
        </row>
      </sheetData>
      <sheetData sheetId="91"/>
      <sheetData sheetId="92"/>
      <sheetData sheetId="93"/>
      <sheetData sheetId="94"/>
      <sheetData sheetId="95"/>
      <sheetData sheetId="96"/>
      <sheetData sheetId="97">
        <row r="2">
          <cell r="A2" t="str">
            <v>Coal</v>
          </cell>
          <cell r="C2">
            <v>4860.8155775362447</v>
          </cell>
          <cell r="D2">
            <v>4551.5905351836554</v>
          </cell>
          <cell r="E2">
            <v>5201.4848126046463</v>
          </cell>
          <cell r="F2">
            <v>5069.9290616788348</v>
          </cell>
          <cell r="G2">
            <v>5232.2687261841284</v>
          </cell>
          <cell r="H2">
            <v>5693.5167620988286</v>
          </cell>
          <cell r="I2">
            <v>5668.6424249150805</v>
          </cell>
          <cell r="J2">
            <v>5460.2813256330965</v>
          </cell>
          <cell r="K2">
            <v>5421.1767822789152</v>
          </cell>
          <cell r="L2">
            <v>4895.8287562131272</v>
          </cell>
          <cell r="M2">
            <v>5690.7953228336974</v>
          </cell>
          <cell r="N2">
            <v>6033.9924825171993</v>
          </cell>
          <cell r="O2">
            <v>5863.5633978163951</v>
          </cell>
          <cell r="P2">
            <v>5307.6980486160883</v>
          </cell>
          <cell r="Q2">
            <v>5306.3368514034237</v>
          </cell>
          <cell r="R2">
            <v>5546.8692656191624</v>
          </cell>
          <cell r="S2">
            <v>4795.421960555369</v>
          </cell>
          <cell r="T2">
            <v>4579.4129814225125</v>
          </cell>
          <cell r="U2">
            <v>3874.2000661278917</v>
          </cell>
          <cell r="V2">
            <v>3045.4541899447408</v>
          </cell>
          <cell r="W2">
            <v>3377.4310321723947</v>
          </cell>
          <cell r="X2">
            <v>3581.5313016028558</v>
          </cell>
          <cell r="Y2">
            <v>4555.2492096734049</v>
          </cell>
          <cell r="Z2">
            <v>3797.8944386663356</v>
          </cell>
          <cell r="AA2">
            <v>3633.0357345047046</v>
          </cell>
          <cell r="AB2">
            <v>4359.0748439514409</v>
          </cell>
          <cell r="AC2">
            <v>4279.7911442490113</v>
          </cell>
          <cell r="AD2">
            <v>3371.9582027852221</v>
          </cell>
        </row>
        <row r="7">
          <cell r="A7" t="str">
            <v>Peat</v>
          </cell>
          <cell r="C7">
            <v>2734.0003919699998</v>
          </cell>
          <cell r="D7">
            <v>2852.70464856528</v>
          </cell>
          <cell r="E7">
            <v>2900.1526498080002</v>
          </cell>
          <cell r="F7">
            <v>2574.5571671219996</v>
          </cell>
          <cell r="G7">
            <v>2595.712435231464</v>
          </cell>
          <cell r="H7">
            <v>2630.1948162825602</v>
          </cell>
          <cell r="I7">
            <v>2779.1148649090323</v>
          </cell>
          <cell r="J7">
            <v>2685.3085476293045</v>
          </cell>
          <cell r="K7">
            <v>2397.5892149954398</v>
          </cell>
          <cell r="L7">
            <v>2395.9005328547996</v>
          </cell>
          <cell r="M7">
            <v>2229.0604256448</v>
          </cell>
          <cell r="N7">
            <v>2494.1835217252797</v>
          </cell>
          <cell r="O7">
            <v>2514.4477074129595</v>
          </cell>
          <cell r="P7">
            <v>2320.2492612393594</v>
          </cell>
          <cell r="Q7">
            <v>1719.7839533965512</v>
          </cell>
          <cell r="R7">
            <v>2431.2046947400122</v>
          </cell>
          <cell r="S7">
            <v>2215.9950449283301</v>
          </cell>
          <cell r="T7">
            <v>2169.8847545303702</v>
          </cell>
          <cell r="U7">
            <v>2797.2469159642642</v>
          </cell>
          <cell r="V7">
            <v>2775.9652625522813</v>
          </cell>
          <cell r="W7">
            <v>2362.9855210382157</v>
          </cell>
          <cell r="X7">
            <v>2313.0564482600817</v>
          </cell>
          <cell r="Y7">
            <v>2715.0637811520542</v>
          </cell>
          <cell r="Z7">
            <v>2506.862128694504</v>
          </cell>
          <cell r="AA7">
            <v>2698.8764557825461</v>
          </cell>
          <cell r="AB7">
            <v>2668.4010264916287</v>
          </cell>
          <cell r="AC7">
            <v>2548.8963248798</v>
          </cell>
          <cell r="AD7">
            <v>2386.7177132108059</v>
          </cell>
        </row>
        <row r="11">
          <cell r="A11" t="str">
            <v>Oil</v>
          </cell>
          <cell r="C11">
            <v>1088.5798882929962</v>
          </cell>
          <cell r="D11">
            <v>1794.0831029569797</v>
          </cell>
          <cell r="E11">
            <v>1842.8196288272759</v>
          </cell>
          <cell r="F11">
            <v>1811.99302483716</v>
          </cell>
          <cell r="G11">
            <v>2079.5046383510785</v>
          </cell>
          <cell r="H11">
            <v>1985.149448305056</v>
          </cell>
          <cell r="I11">
            <v>1997.7791796280294</v>
          </cell>
          <cell r="J11">
            <v>2605.6581038384688</v>
          </cell>
          <cell r="K11">
            <v>3542.3068411157328</v>
          </cell>
          <cell r="L11">
            <v>4448.4772543405916</v>
          </cell>
          <cell r="M11">
            <v>3295.5449641640857</v>
          </cell>
          <cell r="N11">
            <v>3912.8884392749978</v>
          </cell>
          <cell r="O11">
            <v>2850.7327220191246</v>
          </cell>
          <cell r="P11">
            <v>1924.2027976841212</v>
          </cell>
          <cell r="Q11">
            <v>2437.6844194315267</v>
          </cell>
          <cell r="R11">
            <v>2513.1426873815362</v>
          </cell>
          <cell r="S11">
            <v>2174.4825202990255</v>
          </cell>
          <cell r="T11">
            <v>1260.9537672283529</v>
          </cell>
          <cell r="U11">
            <v>1126.2047740472422</v>
          </cell>
          <cell r="V11">
            <v>677.92332356264205</v>
          </cell>
          <cell r="W11">
            <v>429.33496456072237</v>
          </cell>
          <cell r="X11">
            <v>168.89031555723187</v>
          </cell>
          <cell r="Y11">
            <v>170.95055922031915</v>
          </cell>
          <cell r="Z11">
            <v>133.21426423371517</v>
          </cell>
          <cell r="AA11">
            <v>186.80997965074346</v>
          </cell>
          <cell r="AB11">
            <v>265.81620290633987</v>
          </cell>
          <cell r="AC11">
            <v>212.09185120295436</v>
          </cell>
          <cell r="AD11">
            <v>104.95876423213026</v>
          </cell>
        </row>
        <row r="25">
          <cell r="A25" t="str">
            <v>Natural Gas</v>
          </cell>
          <cell r="C25">
            <v>1938.7489627963414</v>
          </cell>
          <cell r="D25">
            <v>1817.9549435963038</v>
          </cell>
          <cell r="E25">
            <v>1758.6479538578108</v>
          </cell>
          <cell r="F25">
            <v>2212.2682985162642</v>
          </cell>
          <cell r="G25">
            <v>2174.9194834489203</v>
          </cell>
          <cell r="H25">
            <v>2448.7048503291403</v>
          </cell>
          <cell r="I25">
            <v>3071.4750334636651</v>
          </cell>
          <cell r="J25">
            <v>3248.0143739428868</v>
          </cell>
          <cell r="K25">
            <v>3181.4984727063134</v>
          </cell>
          <cell r="L25">
            <v>3581.7175238635609</v>
          </cell>
          <cell r="M25">
            <v>4352.9374088765926</v>
          </cell>
          <cell r="N25">
            <v>4441.8773487725002</v>
          </cell>
          <cell r="O25">
            <v>4935.5714745762662</v>
          </cell>
          <cell r="P25">
            <v>5608.6411767992031</v>
          </cell>
          <cell r="Q25">
            <v>5351.2540094190254</v>
          </cell>
          <cell r="R25">
            <v>4845.6753743698018</v>
          </cell>
          <cell r="S25">
            <v>5759.8757356556707</v>
          </cell>
          <cell r="T25">
            <v>6506.1805829977993</v>
          </cell>
          <cell r="U25">
            <v>6709.8707415778199</v>
          </cell>
          <cell r="V25">
            <v>6602.153248975902</v>
          </cell>
          <cell r="W25">
            <v>7243.9230077376687</v>
          </cell>
          <cell r="X25">
            <v>5971.8402487914391</v>
          </cell>
          <cell r="Y25">
            <v>5408.4110488996866</v>
          </cell>
          <cell r="Z25">
            <v>4984.3907609484977</v>
          </cell>
          <cell r="AA25">
            <v>4690.6542037275685</v>
          </cell>
          <cell r="AB25">
            <v>4534.1074153417776</v>
          </cell>
          <cell r="AC25">
            <v>5489.7296997523481</v>
          </cell>
          <cell r="AD25">
            <v>5681.6439041029453</v>
          </cell>
        </row>
        <row r="35">
          <cell r="A35" t="str">
            <v>Wastes (NR)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38.689536177696503</v>
          </cell>
          <cell r="Z35">
            <v>48.177677689108194</v>
          </cell>
          <cell r="AA35">
            <v>51.678623107103085</v>
          </cell>
          <cell r="AB35">
            <v>52.294655752283987</v>
          </cell>
          <cell r="AC35">
            <v>52.57552089855875</v>
          </cell>
          <cell r="AD35">
            <v>118.85937850750774</v>
          </cell>
        </row>
        <row r="40">
          <cell r="A40" t="str">
            <v>Total</v>
          </cell>
          <cell r="C40">
            <v>10622.144820595582</v>
          </cell>
          <cell r="D40">
            <v>11016.333230302218</v>
          </cell>
          <cell r="E40">
            <v>11703.105045097735</v>
          </cell>
          <cell r="F40">
            <v>11668.747552154258</v>
          </cell>
          <cell r="G40">
            <v>12082.405283215592</v>
          </cell>
          <cell r="H40">
            <v>12757.565877015586</v>
          </cell>
          <cell r="I40">
            <v>13517.011502915806</v>
          </cell>
          <cell r="J40">
            <v>13999.262351043755</v>
          </cell>
          <cell r="K40">
            <v>14542.571311096401</v>
          </cell>
          <cell r="L40">
            <v>15321.924067272081</v>
          </cell>
          <cell r="M40">
            <v>15568.338121519177</v>
          </cell>
          <cell r="N40">
            <v>16882.941792289977</v>
          </cell>
          <cell r="O40">
            <v>16164.315301824747</v>
          </cell>
          <cell r="P40">
            <v>15160.791284338773</v>
          </cell>
          <cell r="Q40">
            <v>14815.059233650529</v>
          </cell>
          <cell r="R40">
            <v>15336.892022110515</v>
          </cell>
          <cell r="S40">
            <v>14945.775261438395</v>
          </cell>
          <cell r="T40">
            <v>14516.432086179037</v>
          </cell>
          <cell r="U40">
            <v>14507.522497717218</v>
          </cell>
          <cell r="V40">
            <v>13101.496025035565</v>
          </cell>
          <cell r="W40">
            <v>13413.674525509003</v>
          </cell>
          <cell r="X40">
            <v>12035.318314211609</v>
          </cell>
          <cell r="Y40">
            <v>12888.364135123162</v>
          </cell>
          <cell r="Z40">
            <v>11470.539270232161</v>
          </cell>
          <cell r="AA40">
            <v>11261.054996772666</v>
          </cell>
          <cell r="AB40">
            <v>11879.694144443471</v>
          </cell>
          <cell r="AC40">
            <v>12583.084540982674</v>
          </cell>
          <cell r="AD40">
            <v>11664.137962838611</v>
          </cell>
        </row>
      </sheetData>
      <sheetData sheetId="98"/>
      <sheetData sheetId="99">
        <row r="34">
          <cell r="A34" t="str">
            <v>Coal</v>
          </cell>
          <cell r="C34">
            <v>508.94799999999998</v>
          </cell>
          <cell r="D34">
            <v>503.35799999999995</v>
          </cell>
          <cell r="E34">
            <v>572.58799999999997</v>
          </cell>
          <cell r="F34">
            <v>569.14799999999991</v>
          </cell>
          <cell r="G34">
            <v>574.82399999999996</v>
          </cell>
          <cell r="H34">
            <v>603.548</v>
          </cell>
          <cell r="I34">
            <v>601.3119999999999</v>
          </cell>
          <cell r="J34">
            <v>583.6819999999999</v>
          </cell>
          <cell r="K34">
            <v>579.64</v>
          </cell>
          <cell r="L34">
            <v>501.55199999999996</v>
          </cell>
          <cell r="M34">
            <v>586.26199999999994</v>
          </cell>
          <cell r="N34">
            <v>607.33199999999999</v>
          </cell>
          <cell r="O34">
            <v>586.60599999999999</v>
          </cell>
          <cell r="P34">
            <v>533.45799999999997</v>
          </cell>
          <cell r="Q34">
            <v>535.69399999999996</v>
          </cell>
          <cell r="R34">
            <v>549.45399999999995</v>
          </cell>
          <cell r="S34">
            <v>506.02399999999994</v>
          </cell>
          <cell r="T34">
            <v>472.91399999999999</v>
          </cell>
          <cell r="U34">
            <v>442.20021608590832</v>
          </cell>
          <cell r="V34">
            <v>344.37098389877906</v>
          </cell>
          <cell r="W34">
            <v>305.70556291342501</v>
          </cell>
          <cell r="X34">
            <v>339.25040733025156</v>
          </cell>
          <cell r="Y34">
            <v>432.09486909123274</v>
          </cell>
          <cell r="Z34">
            <v>368.29941925531392</v>
          </cell>
          <cell r="AA34">
            <v>340.28032209756879</v>
          </cell>
          <cell r="AB34">
            <v>419.20130355450357</v>
          </cell>
          <cell r="AC34">
            <v>403.82644153767575</v>
          </cell>
          <cell r="AD34">
            <v>313.43231375022992</v>
          </cell>
        </row>
        <row r="35">
          <cell r="A35" t="str">
            <v>Peat</v>
          </cell>
          <cell r="C35">
            <v>193.07</v>
          </cell>
          <cell r="D35">
            <v>184.642</v>
          </cell>
          <cell r="E35">
            <v>187.48</v>
          </cell>
          <cell r="F35">
            <v>161.25</v>
          </cell>
          <cell r="G35">
            <v>164.518</v>
          </cell>
          <cell r="H35">
            <v>173.46199999999999</v>
          </cell>
          <cell r="I35">
            <v>188.08199999999999</v>
          </cell>
          <cell r="J35">
            <v>177.07399999999998</v>
          </cell>
          <cell r="K35">
            <v>145.684</v>
          </cell>
          <cell r="L35">
            <v>144.65199999999999</v>
          </cell>
          <cell r="M35">
            <v>152.22</v>
          </cell>
          <cell r="N35">
            <v>188.59799999999998</v>
          </cell>
          <cell r="O35">
            <v>179.05199999999999</v>
          </cell>
          <cell r="P35">
            <v>174.40799999999999</v>
          </cell>
          <cell r="Q35">
            <v>127.88199999999999</v>
          </cell>
          <cell r="R35">
            <v>210.7</v>
          </cell>
          <cell r="S35">
            <v>183.86799999999999</v>
          </cell>
          <cell r="T35">
            <v>186.75355799999997</v>
          </cell>
          <cell r="U35">
            <v>236.87454249474018</v>
          </cell>
          <cell r="V35">
            <v>226.10123145203067</v>
          </cell>
          <cell r="W35">
            <v>187.38987847364569</v>
          </cell>
          <cell r="X35">
            <v>183.16093117927539</v>
          </cell>
          <cell r="Y35">
            <v>209.649592470702</v>
          </cell>
          <cell r="Z35">
            <v>196.20764524388667</v>
          </cell>
          <cell r="AA35">
            <v>214.66338090591219</v>
          </cell>
          <cell r="AB35">
            <v>216.56696280351321</v>
          </cell>
          <cell r="AC35">
            <v>199.33811795078384</v>
          </cell>
          <cell r="AD35">
            <v>186.13663842854371</v>
          </cell>
          <cell r="AE35">
            <v>9.4062265713881761</v>
          </cell>
        </row>
        <row r="40">
          <cell r="A40" t="str">
            <v>Oil</v>
          </cell>
          <cell r="C40">
            <v>121.34599999999999</v>
          </cell>
          <cell r="D40">
            <v>207.86199999999999</v>
          </cell>
          <cell r="E40">
            <v>211.13</v>
          </cell>
          <cell r="F40">
            <v>199.86399999999998</v>
          </cell>
          <cell r="G40">
            <v>242.08999999999997</v>
          </cell>
          <cell r="H40">
            <v>228.76</v>
          </cell>
          <cell r="I40">
            <v>228.93199999999999</v>
          </cell>
          <cell r="J40">
            <v>297.98999999999995</v>
          </cell>
          <cell r="K40">
            <v>417.01399999999995</v>
          </cell>
          <cell r="L40">
            <v>530.53399999999999</v>
          </cell>
          <cell r="M40">
            <v>398.86799999999999</v>
          </cell>
          <cell r="N40">
            <v>447.45799999999997</v>
          </cell>
          <cell r="O40">
            <v>320.69399999999996</v>
          </cell>
          <cell r="P40">
            <v>211.04399999999998</v>
          </cell>
          <cell r="Q40">
            <v>276.14599999999996</v>
          </cell>
          <cell r="R40">
            <v>287.23999999999995</v>
          </cell>
          <cell r="S40">
            <v>243.72399999999999</v>
          </cell>
          <cell r="T40">
            <v>165.0785354952076</v>
          </cell>
          <cell r="U40">
            <v>146.89281950008805</v>
          </cell>
          <cell r="V40">
            <v>78.934561051450117</v>
          </cell>
          <cell r="W40">
            <v>51.874355554245824</v>
          </cell>
          <cell r="X40">
            <v>20.096909083855305</v>
          </cell>
          <cell r="Y40">
            <v>20.279740048352497</v>
          </cell>
          <cell r="Z40">
            <v>16.239876723331918</v>
          </cell>
          <cell r="AA40">
            <v>22.220381328584565</v>
          </cell>
          <cell r="AB40">
            <v>34.987621504554113</v>
          </cell>
          <cell r="AC40">
            <v>25.182763563296938</v>
          </cell>
          <cell r="AD40">
            <v>12.200851132172703</v>
          </cell>
        </row>
        <row r="41">
          <cell r="A41" t="str">
            <v>Natural Gas</v>
          </cell>
          <cell r="C41">
            <v>338.92599999999999</v>
          </cell>
          <cell r="D41">
            <v>322.67199999999997</v>
          </cell>
          <cell r="E41">
            <v>313.72799999999995</v>
          </cell>
          <cell r="F41">
            <v>390.01</v>
          </cell>
          <cell r="G41">
            <v>383.21599999999995</v>
          </cell>
          <cell r="H41">
            <v>443.76</v>
          </cell>
          <cell r="I41">
            <v>541.02599999999995</v>
          </cell>
          <cell r="J41">
            <v>564.93399999999997</v>
          </cell>
          <cell r="K41">
            <v>552.54999999999995</v>
          </cell>
          <cell r="L41">
            <v>598.38799999999992</v>
          </cell>
          <cell r="M41">
            <v>796.61799999999994</v>
          </cell>
          <cell r="N41">
            <v>786.64199999999994</v>
          </cell>
          <cell r="O41">
            <v>931.29399999999987</v>
          </cell>
          <cell r="P41">
            <v>1121.2679999999998</v>
          </cell>
          <cell r="Q41">
            <v>1108.884</v>
          </cell>
          <cell r="R41">
            <v>995.36399999999992</v>
          </cell>
          <cell r="S41">
            <v>1185.51</v>
          </cell>
          <cell r="T41">
            <v>1329.8216004691199</v>
          </cell>
          <cell r="U41">
            <v>1437.5861142247566</v>
          </cell>
          <cell r="V41">
            <v>1401.6381840505649</v>
          </cell>
          <cell r="W41">
            <v>1557.5249041326358</v>
          </cell>
          <cell r="X41">
            <v>1327.1544031889298</v>
          </cell>
          <cell r="Y41">
            <v>1215.7995479721696</v>
          </cell>
          <cell r="Z41">
            <v>1129.0607086549219</v>
          </cell>
          <cell r="AA41">
            <v>1086.5650413940509</v>
          </cell>
          <cell r="AB41">
            <v>1063.527580140171</v>
          </cell>
          <cell r="AC41">
            <v>1318.2425941921742</v>
          </cell>
          <cell r="AD41">
            <v>1348.4675375597285</v>
          </cell>
        </row>
        <row r="42">
          <cell r="A42" t="str">
            <v>Renewables</v>
          </cell>
          <cell r="C42">
            <v>59.941999999999993</v>
          </cell>
          <cell r="D42">
            <v>64.155999999999992</v>
          </cell>
          <cell r="E42">
            <v>70.691999999999993</v>
          </cell>
          <cell r="F42">
            <v>67.08</v>
          </cell>
          <cell r="G42">
            <v>80.753999999999991</v>
          </cell>
          <cell r="H42">
            <v>62.693999999999996</v>
          </cell>
          <cell r="I42">
            <v>65.617999999999995</v>
          </cell>
          <cell r="J42">
            <v>69.573999999999998</v>
          </cell>
          <cell r="K42">
            <v>100.61999999999999</v>
          </cell>
          <cell r="L42">
            <v>96.663999999999987</v>
          </cell>
          <cell r="M42">
            <v>101.91</v>
          </cell>
          <cell r="N42">
            <v>88.321999999999989</v>
          </cell>
          <cell r="O42">
            <v>118.85199999999999</v>
          </cell>
          <cell r="P42">
            <v>97.867999999999995</v>
          </cell>
          <cell r="Q42">
            <v>119.88399999999999</v>
          </cell>
          <cell r="R42">
            <v>161.11515199999999</v>
          </cell>
          <cell r="S42">
            <v>212.82823149605133</v>
          </cell>
          <cell r="T42">
            <v>240.36598755946466</v>
          </cell>
          <cell r="U42">
            <v>308.50092712013242</v>
          </cell>
          <cell r="V42">
            <v>353.37059377692259</v>
          </cell>
          <cell r="W42">
            <v>320.67519088333484</v>
          </cell>
          <cell r="X42">
            <v>466.42900904263325</v>
          </cell>
          <cell r="Y42">
            <v>452.2185000709531</v>
          </cell>
          <cell r="Z42">
            <v>484.07064642098788</v>
          </cell>
          <cell r="AA42">
            <v>549.65861408299838</v>
          </cell>
          <cell r="AB42">
            <v>675.72436696531167</v>
          </cell>
          <cell r="AC42">
            <v>645.85445072776554</v>
          </cell>
          <cell r="AD42">
            <v>763.41083001898539</v>
          </cell>
        </row>
        <row r="43">
          <cell r="A43" t="str">
            <v>Wastes (NR)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4.2783331678924039</v>
          </cell>
          <cell r="Z43">
            <v>5.6304183025144035</v>
          </cell>
          <cell r="AA43">
            <v>5.9850355529594266</v>
          </cell>
          <cell r="AB43">
            <v>6.3692817396053689</v>
          </cell>
          <cell r="AC43">
            <v>6.2608164031560909</v>
          </cell>
          <cell r="AD43">
            <v>13.699930802930687</v>
          </cell>
        </row>
        <row r="44">
          <cell r="A44" t="str">
            <v>Net Imports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-1.2899999999999998</v>
          </cell>
          <cell r="I44">
            <v>-11.093999999999999</v>
          </cell>
          <cell r="J44">
            <v>-1.032</v>
          </cell>
          <cell r="K44">
            <v>6.7939999999999996</v>
          </cell>
          <cell r="L44">
            <v>20.725999999999999</v>
          </cell>
          <cell r="M44">
            <v>8.427999999999999</v>
          </cell>
          <cell r="N44">
            <v>-21.5</v>
          </cell>
          <cell r="O44">
            <v>43.257999999999996</v>
          </cell>
          <cell r="P44">
            <v>100.276</v>
          </cell>
          <cell r="Q44">
            <v>135.36399999999998</v>
          </cell>
          <cell r="R44">
            <v>175.79689999999999</v>
          </cell>
          <cell r="S44">
            <v>152.89749473142859</v>
          </cell>
          <cell r="T44">
            <v>114.41010111800001</v>
          </cell>
          <cell r="U44">
            <v>38.718612894000003</v>
          </cell>
          <cell r="V44">
            <v>65.682778553999981</v>
          </cell>
          <cell r="W44">
            <v>40.448037118000009</v>
          </cell>
          <cell r="X44">
            <v>42.14817722399998</v>
          </cell>
          <cell r="Y44">
            <v>35.55883288599999</v>
          </cell>
          <cell r="Z44">
            <v>192.82856360000002</v>
          </cell>
          <cell r="AA44">
            <v>184.81890199999998</v>
          </cell>
          <cell r="AB44">
            <v>57.909820000000003</v>
          </cell>
          <cell r="AC44">
            <v>-61.210379599999989</v>
          </cell>
          <cell r="AD44">
            <v>-58.351215000000003</v>
          </cell>
        </row>
        <row r="46">
          <cell r="A46" t="str">
            <v>Total</v>
          </cell>
          <cell r="C46">
            <v>1222.2319999999997</v>
          </cell>
          <cell r="D46">
            <v>1282.6899999999998</v>
          </cell>
          <cell r="E46">
            <v>1355.6179999999999</v>
          </cell>
          <cell r="F46">
            <v>1387.3519999999999</v>
          </cell>
          <cell r="G46">
            <v>1445.402</v>
          </cell>
          <cell r="H46">
            <v>1510.934</v>
          </cell>
          <cell r="I46">
            <v>1613.8759999999997</v>
          </cell>
          <cell r="J46">
            <v>1692.2219999999998</v>
          </cell>
          <cell r="K46">
            <v>1802.3019999999999</v>
          </cell>
          <cell r="L46">
            <v>1892.5159999999998</v>
          </cell>
          <cell r="M46">
            <v>2044.306</v>
          </cell>
          <cell r="N46">
            <v>2096.8519999999999</v>
          </cell>
          <cell r="O46">
            <v>2179.7559999999999</v>
          </cell>
          <cell r="P46">
            <v>2238.3219999999997</v>
          </cell>
          <cell r="Q46">
            <v>2303.8539999999998</v>
          </cell>
          <cell r="R46">
            <v>2379.6700519999995</v>
          </cell>
          <cell r="S46">
            <v>2484.85172622748</v>
          </cell>
          <cell r="T46">
            <v>2509.3437826417921</v>
          </cell>
          <cell r="U46">
            <v>2610.7732323196255</v>
          </cell>
          <cell r="V46">
            <v>2470.0983327837471</v>
          </cell>
          <cell r="W46">
            <v>2463.6179290752871</v>
          </cell>
          <cell r="X46">
            <v>2378.239837048945</v>
          </cell>
          <cell r="Y46">
            <v>2369.8794157073021</v>
          </cell>
          <cell r="Z46">
            <v>2392.3372782009569</v>
          </cell>
          <cell r="AA46">
            <v>2404.1916773620742</v>
          </cell>
          <cell r="AB46">
            <v>2474.2869367076592</v>
          </cell>
          <cell r="AC46">
            <v>2537.4948047748521</v>
          </cell>
          <cell r="AD46">
            <v>2578.996886692591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1"/>
    <pageSetUpPr fitToPage="1"/>
  </sheetPr>
  <dimension ref="A1:AJ80"/>
  <sheetViews>
    <sheetView tabSelected="1" zoomScale="75" zoomScaleNormal="75" workbookViewId="0">
      <pane xSplit="2" ySplit="1" topLeftCell="C2" activePane="bottomRight" state="frozen"/>
      <selection activeCell="B85" sqref="B85"/>
      <selection pane="topRight" activeCell="B85" sqref="B85"/>
      <selection pane="bottomLeft" activeCell="B85" sqref="B85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34" max="16384" width="9.140625" style="8"/>
  </cols>
  <sheetData>
    <row r="1" spans="1:36" s="4" customFormat="1" ht="47.25" customHeight="1" thickBot="1" x14ac:dyDescent="0.3">
      <c r="A1" s="69" t="s">
        <v>107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/>
      <c r="AF1"/>
      <c r="AG1"/>
    </row>
    <row r="2" spans="1:36" x14ac:dyDescent="0.2">
      <c r="A2" s="5" t="s">
        <v>2</v>
      </c>
      <c r="B2" s="6"/>
      <c r="C2" s="7">
        <v>3471.2796024038403</v>
      </c>
      <c r="D2" s="7">
        <v>3291.4614114949777</v>
      </c>
      <c r="E2" s="7">
        <v>3086.1538339152003</v>
      </c>
      <c r="F2" s="7">
        <v>3456.4759476067202</v>
      </c>
      <c r="G2" s="7">
        <v>3565.0280113461276</v>
      </c>
      <c r="H2" s="7">
        <v>4105.4352222624348</v>
      </c>
      <c r="I2" s="7">
        <v>3544.1751090776202</v>
      </c>
      <c r="J2" s="7">
        <v>2857.1072183211168</v>
      </c>
      <c r="K2" s="7">
        <v>2463.4591095572991</v>
      </c>
      <c r="L2" s="7">
        <v>2462.3500981676725</v>
      </c>
      <c r="M2" s="7">
        <v>2160.6046258438942</v>
      </c>
      <c r="N2" s="7">
        <v>1776.3540221560145</v>
      </c>
      <c r="O2" s="7">
        <v>1546.207744627894</v>
      </c>
      <c r="P2" s="7">
        <v>1836.8998332453425</v>
      </c>
      <c r="Q2" s="7">
        <v>1880.0902189118274</v>
      </c>
      <c r="R2" s="7">
        <v>1702.4648670045003</v>
      </c>
      <c r="S2" s="7">
        <v>1686.0680403193626</v>
      </c>
      <c r="T2" s="7">
        <v>1435.0630844817797</v>
      </c>
      <c r="U2" s="7">
        <v>1572.5480352748796</v>
      </c>
      <c r="V2" s="7">
        <v>1464.466263652442</v>
      </c>
      <c r="W2" s="7">
        <v>1854.6586077738045</v>
      </c>
      <c r="X2" s="7">
        <v>1724.1114793032684</v>
      </c>
      <c r="Y2" s="7">
        <v>1292.8745151813421</v>
      </c>
      <c r="Z2" s="7">
        <v>2328.0429755100126</v>
      </c>
      <c r="AA2" s="7">
        <v>2054.6536383981756</v>
      </c>
      <c r="AB2" s="7">
        <v>1962.4487058109714</v>
      </c>
      <c r="AC2" s="7">
        <v>4242.4454297027978</v>
      </c>
      <c r="AD2" s="7">
        <v>4909.4220178945479</v>
      </c>
    </row>
    <row r="3" spans="1:36" x14ac:dyDescent="0.2">
      <c r="A3" s="9" t="s">
        <v>3</v>
      </c>
      <c r="B3" s="10"/>
      <c r="C3" s="11">
        <v>7795.2027108431712</v>
      </c>
      <c r="D3" s="11">
        <v>7703.4070097383901</v>
      </c>
      <c r="E3" s="11">
        <v>7634.119173766896</v>
      </c>
      <c r="F3" s="11">
        <v>7858.7243505319666</v>
      </c>
      <c r="G3" s="11">
        <v>8190.0210105951255</v>
      </c>
      <c r="H3" s="11">
        <v>8753.8612754484002</v>
      </c>
      <c r="I3" s="11">
        <v>9346.9952948428345</v>
      </c>
      <c r="J3" s="11">
        <v>11036.095303894708</v>
      </c>
      <c r="K3" s="11">
        <v>12156.376219319687</v>
      </c>
      <c r="L3" s="11">
        <v>13093.587088142338</v>
      </c>
      <c r="M3" s="11">
        <v>13765.048908409088</v>
      </c>
      <c r="N3" s="11">
        <v>15179.651840951272</v>
      </c>
      <c r="O3" s="11">
        <v>15339.64905184292</v>
      </c>
      <c r="P3" s="11">
        <v>15088.304094437641</v>
      </c>
      <c r="Q3" s="11">
        <v>15141.149434474393</v>
      </c>
      <c r="R3" s="11">
        <v>16312.16771268346</v>
      </c>
      <c r="S3" s="11">
        <v>16183.105484806767</v>
      </c>
      <c r="T3" s="11">
        <v>15766.20808674621</v>
      </c>
      <c r="U3" s="11">
        <v>16320.839421521372</v>
      </c>
      <c r="V3" s="11">
        <v>14380.874985184606</v>
      </c>
      <c r="W3" s="11">
        <v>14554.241192014137</v>
      </c>
      <c r="X3" s="11">
        <v>14375.67907563126</v>
      </c>
      <c r="Y3" s="11">
        <v>13598.81876692191</v>
      </c>
      <c r="Z3" s="11">
        <v>13743.884741021522</v>
      </c>
      <c r="AA3" s="11">
        <v>13093.443132670231</v>
      </c>
      <c r="AB3" s="11">
        <v>14490.569182058596</v>
      </c>
      <c r="AC3" s="11">
        <v>12084.755394258835</v>
      </c>
      <c r="AD3" s="11">
        <v>12207.230152443221</v>
      </c>
    </row>
    <row r="4" spans="1:36" x14ac:dyDescent="0.2">
      <c r="A4" s="9" t="s">
        <v>4</v>
      </c>
      <c r="B4" s="10"/>
      <c r="C4" s="11">
        <v>715.8281517482618</v>
      </c>
      <c r="D4" s="11">
        <v>758.18701335499998</v>
      </c>
      <c r="E4" s="11">
        <v>840.83200559999989</v>
      </c>
      <c r="F4" s="11">
        <v>805.87847252000006</v>
      </c>
      <c r="G4" s="11">
        <v>1059.2475104</v>
      </c>
      <c r="H4" s="11">
        <v>1027.3109477599999</v>
      </c>
      <c r="I4" s="11">
        <v>903.25452307599483</v>
      </c>
      <c r="J4" s="11">
        <v>1388.1844825251103</v>
      </c>
      <c r="K4" s="11">
        <v>1363.95779253007</v>
      </c>
      <c r="L4" s="11">
        <v>1190.1816174105704</v>
      </c>
      <c r="M4" s="11">
        <v>1393.7025252205244</v>
      </c>
      <c r="N4" s="11">
        <v>1484.635493000452</v>
      </c>
      <c r="O4" s="11">
        <v>1604.7345620000003</v>
      </c>
      <c r="P4" s="11">
        <v>1657.191567355</v>
      </c>
      <c r="Q4" s="11">
        <v>1274.4697999999999</v>
      </c>
      <c r="R4" s="11">
        <v>1553.6030390870017</v>
      </c>
      <c r="S4" s="11">
        <v>1341.5124797332794</v>
      </c>
      <c r="T4" s="11">
        <v>1251.4266799610134</v>
      </c>
      <c r="U4" s="11">
        <v>1258.5444463537665</v>
      </c>
      <c r="V4" s="11">
        <v>985.74274867823385</v>
      </c>
      <c r="W4" s="11">
        <v>1287.1891393896708</v>
      </c>
      <c r="X4" s="11">
        <v>1673.868447462296</v>
      </c>
      <c r="Y4" s="11">
        <v>1822.3809975202769</v>
      </c>
      <c r="Z4" s="11">
        <v>1428.0872761052572</v>
      </c>
      <c r="AA4" s="11">
        <v>1478.2691338156721</v>
      </c>
      <c r="AB4" s="11">
        <v>1888.8052831428854</v>
      </c>
      <c r="AC4" s="11">
        <v>1792.9101785973883</v>
      </c>
      <c r="AD4" s="11">
        <v>2357.8832718732101</v>
      </c>
    </row>
    <row r="5" spans="1:36" x14ac:dyDescent="0.2">
      <c r="A5" s="9" t="s">
        <v>5</v>
      </c>
      <c r="B5" s="10"/>
      <c r="C5" s="11">
        <v>18.1737</v>
      </c>
      <c r="D5" s="11">
        <v>34.080600000000004</v>
      </c>
      <c r="E5" s="11">
        <v>16.9908</v>
      </c>
      <c r="F5" s="11">
        <v>54.867600000000003</v>
      </c>
      <c r="G5" s="11">
        <v>39.351600000000005</v>
      </c>
      <c r="H5" s="11">
        <v>118.5498</v>
      </c>
      <c r="I5" s="11">
        <v>160.5642</v>
      </c>
      <c r="J5" s="11">
        <v>153.7689</v>
      </c>
      <c r="K5" s="11">
        <v>160.96019999999999</v>
      </c>
      <c r="L5" s="11">
        <v>175.4418</v>
      </c>
      <c r="M5" s="11">
        <v>154.3629</v>
      </c>
      <c r="N5" s="11">
        <v>164.75640000000001</v>
      </c>
      <c r="O5" s="11">
        <v>146.37959999999998</v>
      </c>
      <c r="P5" s="11">
        <v>173.71440000000001</v>
      </c>
      <c r="Q5" s="11">
        <v>152.7345</v>
      </c>
      <c r="R5" s="11">
        <v>106.73607942247085</v>
      </c>
      <c r="S5" s="11">
        <v>129.9608859115383</v>
      </c>
      <c r="T5" s="11">
        <v>113.87989310690173</v>
      </c>
      <c r="U5" s="11">
        <v>70.314919719976189</v>
      </c>
      <c r="V5" s="11">
        <v>97.750870181311129</v>
      </c>
      <c r="W5" s="11">
        <v>138.77589654569482</v>
      </c>
      <c r="X5" s="11">
        <v>107.99298356008917</v>
      </c>
      <c r="Y5" s="11">
        <v>128.53879204910621</v>
      </c>
      <c r="Z5" s="11">
        <v>146.30974479571017</v>
      </c>
      <c r="AA5" s="11">
        <v>134.52764639642513</v>
      </c>
      <c r="AB5" s="11">
        <v>159.60393936750791</v>
      </c>
      <c r="AC5" s="11">
        <v>159.70354876356026</v>
      </c>
      <c r="AD5" s="11">
        <v>155.77974949523809</v>
      </c>
    </row>
    <row r="6" spans="1:36" ht="13.5" thickBot="1" x14ac:dyDescent="0.25">
      <c r="A6" s="12" t="s">
        <v>6</v>
      </c>
      <c r="B6" s="13"/>
      <c r="C6" s="14">
        <v>-418.49033911110564</v>
      </c>
      <c r="D6" s="14">
        <v>121.44245328403493</v>
      </c>
      <c r="E6" s="14">
        <v>471.11304983783202</v>
      </c>
      <c r="F6" s="14">
        <v>18.148138762347635</v>
      </c>
      <c r="G6" s="14">
        <v>315.77685183609611</v>
      </c>
      <c r="H6" s="14">
        <v>-621.26881460920913</v>
      </c>
      <c r="I6" s="14">
        <v>-94.988739569483499</v>
      </c>
      <c r="J6" s="14">
        <v>12.739991850888259</v>
      </c>
      <c r="K6" s="14">
        <v>73.876810024707723</v>
      </c>
      <c r="L6" s="14">
        <v>-295.60556763796109</v>
      </c>
      <c r="M6" s="14">
        <v>66.54191298830095</v>
      </c>
      <c r="N6" s="14">
        <v>-175.13838553529291</v>
      </c>
      <c r="O6" s="14">
        <v>108.27336480000002</v>
      </c>
      <c r="P6" s="14">
        <v>-237.05783113991998</v>
      </c>
      <c r="Q6" s="14">
        <v>-222.3968930850985</v>
      </c>
      <c r="R6" s="14">
        <v>-41.120191387953753</v>
      </c>
      <c r="S6" s="14">
        <v>-158.62792612096885</v>
      </c>
      <c r="T6" s="14">
        <v>455.93767966473291</v>
      </c>
      <c r="U6" s="14">
        <v>52.093668612908594</v>
      </c>
      <c r="V6" s="14">
        <v>288.64381841786093</v>
      </c>
      <c r="W6" s="14">
        <v>74.741514002926593</v>
      </c>
      <c r="X6" s="14">
        <v>-240.35598660429673</v>
      </c>
      <c r="Y6" s="14">
        <v>794.79916853612303</v>
      </c>
      <c r="Z6" s="14">
        <v>-851.60721358724004</v>
      </c>
      <c r="AA6" s="14">
        <v>-88.783612660238944</v>
      </c>
      <c r="AB6" s="14">
        <v>-313.71606412720809</v>
      </c>
      <c r="AC6" s="14">
        <v>294.86218340467957</v>
      </c>
      <c r="AD6" s="14">
        <v>110.40796717548596</v>
      </c>
    </row>
    <row r="7" spans="1:36" s="18" customFormat="1" x14ac:dyDescent="0.2">
      <c r="A7" s="22" t="s">
        <v>7</v>
      </c>
      <c r="B7" s="16"/>
      <c r="C7" s="17">
        <v>10113.990122387644</v>
      </c>
      <c r="D7" s="17">
        <v>10324.043261162404</v>
      </c>
      <c r="E7" s="17">
        <v>10333.56325191993</v>
      </c>
      <c r="F7" s="17">
        <v>10472.602364381035</v>
      </c>
      <c r="G7" s="17">
        <v>10972.22676337735</v>
      </c>
      <c r="H7" s="17">
        <v>11092.166935341626</v>
      </c>
      <c r="I7" s="17">
        <v>11732.362941274978</v>
      </c>
      <c r="J7" s="17">
        <v>12363.989131541599</v>
      </c>
      <c r="K7" s="17">
        <v>13168.794146371623</v>
      </c>
      <c r="L7" s="17">
        <v>13894.708201261476</v>
      </c>
      <c r="M7" s="17">
        <v>14444.130022020759</v>
      </c>
      <c r="N7" s="17">
        <v>15131.475584571543</v>
      </c>
      <c r="O7" s="17">
        <v>15243.01599927081</v>
      </c>
      <c r="P7" s="17">
        <v>14857.240129188061</v>
      </c>
      <c r="Q7" s="17">
        <v>15371.638460301119</v>
      </c>
      <c r="R7" s="17">
        <v>16313.173269790534</v>
      </c>
      <c r="S7" s="17">
        <v>16239.072233360344</v>
      </c>
      <c r="T7" s="17">
        <v>16291.902277824805</v>
      </c>
      <c r="U7" s="17">
        <v>16616.621759335419</v>
      </c>
      <c r="V7" s="17">
        <v>15050.491448395365</v>
      </c>
      <c r="W7" s="17">
        <v>15057.676277855502</v>
      </c>
      <c r="X7" s="17">
        <v>14077.573137307845</v>
      </c>
      <c r="Y7" s="17">
        <v>13735.572661069989</v>
      </c>
      <c r="Z7" s="17">
        <v>13645.923482043327</v>
      </c>
      <c r="AA7" s="17">
        <v>13446.516378196069</v>
      </c>
      <c r="AB7" s="17">
        <v>14090.892601231966</v>
      </c>
      <c r="AC7" s="17">
        <v>14669.449280005365</v>
      </c>
      <c r="AD7" s="17">
        <v>14713.397116144806</v>
      </c>
      <c r="AE7"/>
      <c r="AF7"/>
      <c r="AG7"/>
    </row>
    <row r="8" spans="1:36" s="18" customFormat="1" ht="13.5" thickBot="1" x14ac:dyDescent="0.25">
      <c r="A8" s="77" t="s">
        <v>8</v>
      </c>
      <c r="B8" s="20"/>
      <c r="C8" s="21">
        <f>C7-C28</f>
        <v>9497.4820426526439</v>
      </c>
      <c r="D8" s="21">
        <f t="shared" ref="D8:Y8" si="0">D7-D28</f>
        <v>9686.1292392374035</v>
      </c>
      <c r="E8" s="21">
        <f t="shared" si="0"/>
        <v>9716.8616131199306</v>
      </c>
      <c r="F8" s="21">
        <f t="shared" si="0"/>
        <v>9915.3877676610355</v>
      </c>
      <c r="G8" s="21">
        <f t="shared" si="0"/>
        <v>10364.18924161735</v>
      </c>
      <c r="H8" s="21">
        <f t="shared" si="0"/>
        <v>10568.448070621625</v>
      </c>
      <c r="I8" s="21">
        <f t="shared" si="0"/>
        <v>11172.071371514978</v>
      </c>
      <c r="J8" s="21">
        <f t="shared" si="0"/>
        <v>11677.5140697016</v>
      </c>
      <c r="K8" s="21">
        <f t="shared" si="0"/>
        <v>12543.157075171623</v>
      </c>
      <c r="L8" s="21">
        <f t="shared" si="0"/>
        <v>13293.384108221475</v>
      </c>
      <c r="M8" s="21">
        <f t="shared" si="0"/>
        <v>13777.830134980759</v>
      </c>
      <c r="N8" s="21">
        <f t="shared" si="0"/>
        <v>14577.274783611543</v>
      </c>
      <c r="O8" s="21">
        <f t="shared" si="0"/>
        <v>14664.286964230811</v>
      </c>
      <c r="P8" s="21">
        <f t="shared" si="0"/>
        <v>14640.633890628062</v>
      </c>
      <c r="Q8" s="21">
        <f t="shared" si="0"/>
        <v>15133.264060301119</v>
      </c>
      <c r="R8" s="21">
        <f t="shared" si="0"/>
        <v>15852.150469790533</v>
      </c>
      <c r="S8" s="21">
        <f t="shared" si="0"/>
        <v>15891.420633360345</v>
      </c>
      <c r="T8" s="21">
        <f t="shared" si="0"/>
        <v>16184.040877824806</v>
      </c>
      <c r="U8" s="21">
        <f t="shared" si="0"/>
        <v>16337.18135933542</v>
      </c>
      <c r="V8" s="21">
        <f t="shared" si="0"/>
        <v>14787.668228395365</v>
      </c>
      <c r="W8" s="21">
        <f t="shared" si="0"/>
        <v>14729.790537255501</v>
      </c>
      <c r="X8" s="21">
        <f t="shared" si="0"/>
        <v>13781.489424507845</v>
      </c>
      <c r="Y8" s="21">
        <f t="shared" si="0"/>
        <v>13466.6486725219</v>
      </c>
      <c r="Z8" s="21">
        <f>Z7-Z28</f>
        <v>13358.23611495216</v>
      </c>
      <c r="AA8" s="21">
        <f>AA7-AA28</f>
        <v>13245.707881037932</v>
      </c>
      <c r="AB8" s="21">
        <f>AB7-AB28</f>
        <v>13883.396713721322</v>
      </c>
      <c r="AC8" s="21">
        <f>AC7-AC28</f>
        <v>14405.155756795879</v>
      </c>
      <c r="AD8" s="21">
        <f>AD7-AD28</f>
        <v>14473.257921431497</v>
      </c>
      <c r="AE8"/>
      <c r="AF8"/>
      <c r="AG8"/>
      <c r="AH8" s="78"/>
      <c r="AI8" s="78"/>
      <c r="AJ8" s="78"/>
    </row>
    <row r="9" spans="1:36" s="18" customFormat="1" x14ac:dyDescent="0.2">
      <c r="A9" s="22" t="s">
        <v>9</v>
      </c>
      <c r="B9" s="16"/>
      <c r="C9" s="17">
        <v>5106.3425557999999</v>
      </c>
      <c r="D9" s="17">
        <v>5230.8163783599994</v>
      </c>
      <c r="E9" s="17">
        <v>5629.6787143200008</v>
      </c>
      <c r="F9" s="17">
        <v>5597.7210408000001</v>
      </c>
      <c r="G9" s="17">
        <v>6145.4876759401795</v>
      </c>
      <c r="H9" s="17">
        <v>6234.4113707199986</v>
      </c>
      <c r="I9" s="17">
        <v>6368.8436216321661</v>
      </c>
      <c r="J9" s="17">
        <v>7353.2369925141047</v>
      </c>
      <c r="K9" s="17">
        <v>7731.4906674907579</v>
      </c>
      <c r="L9" s="17">
        <v>7784.6649980258571</v>
      </c>
      <c r="M9" s="17">
        <v>8338.7385784657199</v>
      </c>
      <c r="N9" s="17">
        <v>8796.026365433001</v>
      </c>
      <c r="O9" s="17">
        <v>8446.0288192231492</v>
      </c>
      <c r="P9" s="17">
        <v>8304.2028706800011</v>
      </c>
      <c r="Q9" s="17">
        <v>7895.3341110266683</v>
      </c>
      <c r="R9" s="17">
        <v>8332.1162469298088</v>
      </c>
      <c r="S9" s="17">
        <v>8176.7653388091394</v>
      </c>
      <c r="T9" s="17">
        <v>8437.1949511996663</v>
      </c>
      <c r="U9" s="17">
        <v>8286.8960576153822</v>
      </c>
      <c r="V9" s="17">
        <v>7430.2877306653481</v>
      </c>
      <c r="W9" s="17">
        <v>7741.7033375584579</v>
      </c>
      <c r="X9" s="17">
        <v>7199.4891506937247</v>
      </c>
      <c r="Y9" s="17">
        <v>7511.97600961647</v>
      </c>
      <c r="Z9" s="17">
        <v>6898.9054907711261</v>
      </c>
      <c r="AA9" s="17">
        <v>6700.7624757410449</v>
      </c>
      <c r="AB9" s="17">
        <v>7389.1506848476129</v>
      </c>
      <c r="AC9" s="17">
        <v>7684.5938062753057</v>
      </c>
      <c r="AD9" s="17">
        <v>7486.1564099499101</v>
      </c>
      <c r="AE9"/>
      <c r="AF9"/>
      <c r="AG9"/>
    </row>
    <row r="10" spans="1:36" x14ac:dyDescent="0.2">
      <c r="A10" s="23" t="s">
        <v>10</v>
      </c>
      <c r="B10" s="24"/>
      <c r="C10" s="25">
        <v>2992.9954921999997</v>
      </c>
      <c r="D10" s="25">
        <v>3159.9194319600001</v>
      </c>
      <c r="E10" s="25">
        <v>3333.7635371999995</v>
      </c>
      <c r="F10" s="25">
        <v>3420.10178056</v>
      </c>
      <c r="G10" s="25">
        <v>3539.7502766399998</v>
      </c>
      <c r="H10" s="25">
        <v>3709.9300274399998</v>
      </c>
      <c r="I10" s="25">
        <v>3974.7196742400001</v>
      </c>
      <c r="J10" s="25">
        <v>4171.9222792800001</v>
      </c>
      <c r="K10" s="25">
        <v>4394.0374291999997</v>
      </c>
      <c r="L10" s="25">
        <v>4641.708150559999</v>
      </c>
      <c r="M10" s="25">
        <v>4697.8605598799986</v>
      </c>
      <c r="N10" s="25">
        <v>5059.6350045599993</v>
      </c>
      <c r="O10" s="25">
        <v>4882.2539256</v>
      </c>
      <c r="P10" s="25">
        <v>4708.6863688399999</v>
      </c>
      <c r="Q10" s="25">
        <v>4629.2514117019437</v>
      </c>
      <c r="R10" s="25">
        <v>4674.703233446382</v>
      </c>
      <c r="S10" s="25">
        <v>4602.1256652989578</v>
      </c>
      <c r="T10" s="25">
        <v>4548.6923448273246</v>
      </c>
      <c r="U10" s="25">
        <v>4530.9964458303139</v>
      </c>
      <c r="V10" s="25">
        <v>4107.3103078874474</v>
      </c>
      <c r="W10" s="25">
        <v>4311.0774291803909</v>
      </c>
      <c r="X10" s="25">
        <v>3758.7135521693249</v>
      </c>
      <c r="Y10" s="25">
        <v>3873.4590320123798</v>
      </c>
      <c r="Z10" s="25">
        <v>3469.2170197888263</v>
      </c>
      <c r="AA10" s="25">
        <v>3397.4081079266271</v>
      </c>
      <c r="AB10" s="25">
        <v>3503.1117543473356</v>
      </c>
      <c r="AC10" s="25">
        <v>3920.2905046837659</v>
      </c>
      <c r="AD10" s="25">
        <v>3753.81591794018</v>
      </c>
    </row>
    <row r="11" spans="1:36" x14ac:dyDescent="0.2">
      <c r="A11" s="9" t="s">
        <v>11</v>
      </c>
      <c r="B11" s="10"/>
      <c r="C11" s="11">
        <v>41.106663599999997</v>
      </c>
      <c r="D11" s="11">
        <v>40.458146399999997</v>
      </c>
      <c r="E11" s="11">
        <v>42.106377119999998</v>
      </c>
      <c r="F11" s="11">
        <v>45.706860239999997</v>
      </c>
      <c r="G11" s="11">
        <v>48.327199300179828</v>
      </c>
      <c r="H11" s="11">
        <v>50.995943279999999</v>
      </c>
      <c r="I11" s="11">
        <v>51.752147392165554</v>
      </c>
      <c r="J11" s="11">
        <v>64.847713234105044</v>
      </c>
      <c r="K11" s="11">
        <v>86.739038290758131</v>
      </c>
      <c r="L11" s="11">
        <v>90.159847465857254</v>
      </c>
      <c r="M11" s="11">
        <v>114.0692185857211</v>
      </c>
      <c r="N11" s="11">
        <v>118.60676087300138</v>
      </c>
      <c r="O11" s="11">
        <v>126.09889362315185</v>
      </c>
      <c r="P11" s="11">
        <v>110.77610184</v>
      </c>
      <c r="Q11" s="11">
        <v>117.07833320264726</v>
      </c>
      <c r="R11" s="11">
        <v>113.62426064132202</v>
      </c>
      <c r="S11" s="11">
        <v>206.6656809595101</v>
      </c>
      <c r="T11" s="11">
        <v>260.67489783128804</v>
      </c>
      <c r="U11" s="11">
        <v>254.97039543591143</v>
      </c>
      <c r="V11" s="11">
        <v>270.10230516053286</v>
      </c>
      <c r="W11" s="11">
        <v>285.14544563344685</v>
      </c>
      <c r="X11" s="11">
        <v>266.83071604005988</v>
      </c>
      <c r="Y11" s="11">
        <v>301.76055939873953</v>
      </c>
      <c r="Z11" s="11">
        <v>292.14356043517461</v>
      </c>
      <c r="AA11" s="11">
        <v>279.80590987812445</v>
      </c>
      <c r="AB11" s="11">
        <v>302.84666751232021</v>
      </c>
      <c r="AC11" s="11">
        <v>297.0300620510148</v>
      </c>
      <c r="AD11" s="11">
        <v>299.60768811016709</v>
      </c>
    </row>
    <row r="12" spans="1:36" x14ac:dyDescent="0.2">
      <c r="A12" s="9" t="s">
        <v>12</v>
      </c>
      <c r="B12" s="10"/>
      <c r="C12" s="11">
        <v>34.915999999999997</v>
      </c>
      <c r="D12" s="11">
        <v>26.745999999999999</v>
      </c>
      <c r="E12" s="11">
        <v>28.207999999999998</v>
      </c>
      <c r="F12" s="11">
        <v>30.013999999999999</v>
      </c>
      <c r="G12" s="11">
        <v>33.281999999999996</v>
      </c>
      <c r="H12" s="11">
        <v>30.873999999999999</v>
      </c>
      <c r="I12" s="11">
        <v>32.077999999999996</v>
      </c>
      <c r="J12" s="11">
        <v>32.163999999999994</v>
      </c>
      <c r="K12" s="11">
        <v>33.797999999999995</v>
      </c>
      <c r="L12" s="11">
        <v>31.561999999999998</v>
      </c>
      <c r="M12" s="11">
        <v>38.613999999999997</v>
      </c>
      <c r="N12" s="11">
        <v>41.366</v>
      </c>
      <c r="O12" s="11">
        <v>45.923999999999999</v>
      </c>
      <c r="P12" s="11">
        <v>47.385999999999996</v>
      </c>
      <c r="Q12" s="11">
        <v>47.471999999999994</v>
      </c>
      <c r="R12" s="11">
        <v>45.5886</v>
      </c>
      <c r="S12" s="11">
        <v>49.183074413828571</v>
      </c>
      <c r="T12" s="11">
        <v>46.969116719999995</v>
      </c>
      <c r="U12" s="11">
        <v>44.965573085999999</v>
      </c>
      <c r="V12" s="11">
        <v>49.667136669999998</v>
      </c>
      <c r="W12" s="11">
        <v>24.883177219999993</v>
      </c>
      <c r="X12" s="11">
        <v>0.25298447999999996</v>
      </c>
      <c r="Y12" s="11">
        <v>29.801018935999998</v>
      </c>
      <c r="Z12" s="11">
        <v>50.326280660000002</v>
      </c>
      <c r="AA12" s="11">
        <v>43.062676799999991</v>
      </c>
      <c r="AB12" s="11">
        <v>45.609850600000001</v>
      </c>
      <c r="AC12" s="11">
        <v>45.786780979999989</v>
      </c>
      <c r="AD12" s="11">
        <v>34.283297139999995</v>
      </c>
    </row>
    <row r="13" spans="1:36" x14ac:dyDescent="0.2">
      <c r="A13" s="9" t="s">
        <v>13</v>
      </c>
      <c r="B13" s="10"/>
      <c r="C13" s="11">
        <v>183.95400000000001</v>
      </c>
      <c r="D13" s="11">
        <v>167.02799999999999</v>
      </c>
      <c r="E13" s="11">
        <v>194.55600000000001</v>
      </c>
      <c r="F13" s="11">
        <v>187.85999999999999</v>
      </c>
      <c r="G13" s="11">
        <v>177.44399999999999</v>
      </c>
      <c r="H13" s="11">
        <v>155.49600000000001</v>
      </c>
      <c r="I13" s="11">
        <v>131.316</v>
      </c>
      <c r="J13" s="11">
        <v>115.878</v>
      </c>
      <c r="K13" s="11">
        <v>123.13200000000001</v>
      </c>
      <c r="L13" s="11">
        <v>153.26400000000001</v>
      </c>
      <c r="M13" s="11">
        <v>126.48</v>
      </c>
      <c r="N13" s="11">
        <v>129.828</v>
      </c>
      <c r="O13" s="11">
        <v>125.178</v>
      </c>
      <c r="P13" s="11">
        <v>134.292</v>
      </c>
      <c r="Q13" s="11">
        <v>93.064766122077771</v>
      </c>
      <c r="R13" s="11">
        <v>100.41457684210528</v>
      </c>
      <c r="S13" s="11">
        <v>103.5272347368421</v>
      </c>
      <c r="T13" s="11">
        <v>99.584068421052635</v>
      </c>
      <c r="U13" s="11">
        <v>97.258085263157909</v>
      </c>
      <c r="V13" s="11">
        <v>113.49799894736843</v>
      </c>
      <c r="W13" s="11">
        <v>110.95517894736842</v>
      </c>
      <c r="X13" s="11">
        <v>89.504652631578949</v>
      </c>
      <c r="Y13" s="11">
        <v>91.648772631578964</v>
      </c>
      <c r="Z13" s="11">
        <v>111.68962631578947</v>
      </c>
      <c r="AA13" s="11">
        <v>96.605709473684215</v>
      </c>
      <c r="AB13" s="11">
        <v>68.811889473684218</v>
      </c>
      <c r="AC13" s="11">
        <v>85.417861052631579</v>
      </c>
      <c r="AD13" s="11">
        <v>79.101147368421053</v>
      </c>
    </row>
    <row r="14" spans="1:36" x14ac:dyDescent="0.2">
      <c r="A14" s="26" t="s">
        <v>14</v>
      </c>
      <c r="B14" s="27"/>
      <c r="C14" s="28">
        <v>1853.3703999999998</v>
      </c>
      <c r="D14" s="28">
        <v>1836.6648</v>
      </c>
      <c r="E14" s="28">
        <v>2031.0447999999999</v>
      </c>
      <c r="F14" s="28">
        <v>1914.0383999999999</v>
      </c>
      <c r="G14" s="28">
        <v>2346.6842000000001</v>
      </c>
      <c r="H14" s="28">
        <v>2287.1153999999997</v>
      </c>
      <c r="I14" s="28">
        <v>2178.9778000000001</v>
      </c>
      <c r="J14" s="28">
        <v>2968.4249999999997</v>
      </c>
      <c r="K14" s="28">
        <v>3093.7841999999996</v>
      </c>
      <c r="L14" s="28">
        <v>2867.971</v>
      </c>
      <c r="M14" s="28">
        <v>3361.7147999999997</v>
      </c>
      <c r="N14" s="28">
        <v>3446.5906</v>
      </c>
      <c r="O14" s="28">
        <v>3266.5740000000001</v>
      </c>
      <c r="P14" s="28">
        <v>3303.0623999999998</v>
      </c>
      <c r="Q14" s="28">
        <v>3008.4675999999999</v>
      </c>
      <c r="R14" s="28">
        <v>3397.7855759999998</v>
      </c>
      <c r="S14" s="28">
        <v>3215.2636834</v>
      </c>
      <c r="T14" s="28">
        <v>3481.2745233999999</v>
      </c>
      <c r="U14" s="28">
        <v>3358.7055580000001</v>
      </c>
      <c r="V14" s="28">
        <v>2889.7099819999999</v>
      </c>
      <c r="W14" s="28">
        <v>3009.6421065772515</v>
      </c>
      <c r="X14" s="28">
        <v>3084.1872453727615</v>
      </c>
      <c r="Y14" s="28">
        <v>3215.3066266377732</v>
      </c>
      <c r="Z14" s="28">
        <v>2975.5290035713365</v>
      </c>
      <c r="AA14" s="28">
        <v>2883.8800716626106</v>
      </c>
      <c r="AB14" s="28">
        <v>3468.7705229142721</v>
      </c>
      <c r="AC14" s="28">
        <v>3336.0685975078941</v>
      </c>
      <c r="AD14" s="28">
        <v>3319.3483593911424</v>
      </c>
    </row>
    <row r="15" spans="1:36" s="18" customFormat="1" x14ac:dyDescent="0.2">
      <c r="A15" s="29" t="s">
        <v>15</v>
      </c>
      <c r="B15" s="30"/>
      <c r="C15" s="31">
        <v>3132.8906999999999</v>
      </c>
      <c r="D15" s="31">
        <v>3236.0918000000001</v>
      </c>
      <c r="E15" s="31">
        <v>3522.0292999999997</v>
      </c>
      <c r="F15" s="31">
        <v>3441.4162999999999</v>
      </c>
      <c r="G15" s="31">
        <v>3877.5798999999997</v>
      </c>
      <c r="H15" s="31">
        <v>3920.8858</v>
      </c>
      <c r="I15" s="31">
        <v>3920.2311</v>
      </c>
      <c r="J15" s="31">
        <v>4732.1659</v>
      </c>
      <c r="K15" s="31">
        <v>5058.8729000000003</v>
      </c>
      <c r="L15" s="31">
        <v>4858.0486999999994</v>
      </c>
      <c r="M15" s="31">
        <v>5464.7748000000001</v>
      </c>
      <c r="N15" s="31">
        <v>5648.5869999999995</v>
      </c>
      <c r="O15" s="31">
        <v>5427.5320999999994</v>
      </c>
      <c r="P15" s="31">
        <v>5431.9742999999999</v>
      </c>
      <c r="Q15" s="31">
        <v>5163.9651999999987</v>
      </c>
      <c r="R15" s="31">
        <v>5509.3144831008494</v>
      </c>
      <c r="S15" s="31">
        <v>5590.3799916877215</v>
      </c>
      <c r="T15" s="31">
        <v>5704.0287181937947</v>
      </c>
      <c r="U15" s="31">
        <v>5810.1145730275657</v>
      </c>
      <c r="V15" s="31">
        <v>5076.4069101231744</v>
      </c>
      <c r="W15" s="31">
        <v>5300.2228700473752</v>
      </c>
      <c r="X15" s="31">
        <v>5017.3101687101334</v>
      </c>
      <c r="Y15" s="31">
        <v>5168.6287402213839</v>
      </c>
      <c r="Z15" s="31">
        <v>4881.0612752946681</v>
      </c>
      <c r="AA15" s="31">
        <v>4756.0701813538417</v>
      </c>
      <c r="AB15" s="31">
        <v>5400.0637157907604</v>
      </c>
      <c r="AC15" s="31">
        <v>5500.2341191425821</v>
      </c>
      <c r="AD15" s="31">
        <v>5386.6288809983726</v>
      </c>
      <c r="AE15"/>
      <c r="AF15"/>
      <c r="AG15"/>
    </row>
    <row r="16" spans="1:36" s="32" customFormat="1" x14ac:dyDescent="0.2">
      <c r="A16" s="23" t="s">
        <v>10</v>
      </c>
      <c r="B16" s="24"/>
      <c r="C16" s="25">
        <v>1145.52</v>
      </c>
      <c r="D16" s="25">
        <v>1202.452</v>
      </c>
      <c r="E16" s="25">
        <v>1268.07</v>
      </c>
      <c r="F16" s="25">
        <v>1302.6419999999998</v>
      </c>
      <c r="G16" s="25">
        <v>1345.5559999999998</v>
      </c>
      <c r="H16" s="25">
        <v>1429.1479999999999</v>
      </c>
      <c r="I16" s="25">
        <v>1541.4639999999997</v>
      </c>
      <c r="J16" s="25">
        <v>1605.7059999999997</v>
      </c>
      <c r="K16" s="25">
        <v>1666.7659999999998</v>
      </c>
      <c r="L16" s="25">
        <v>1750.1859999999999</v>
      </c>
      <c r="M16" s="25">
        <v>1892.3439999999998</v>
      </c>
      <c r="N16" s="25">
        <v>1988.578</v>
      </c>
      <c r="O16" s="25">
        <v>1970.6039999999998</v>
      </c>
      <c r="P16" s="25">
        <v>1993.0499999999997</v>
      </c>
      <c r="Q16" s="25">
        <v>2000.5319999999997</v>
      </c>
      <c r="R16" s="25">
        <v>1999.7834357899997</v>
      </c>
      <c r="S16" s="25">
        <v>1993.4934159999996</v>
      </c>
      <c r="T16" s="25">
        <v>2055.655955858253</v>
      </c>
      <c r="U16" s="25">
        <v>2119.9360323438073</v>
      </c>
      <c r="V16" s="25">
        <v>1915.0781875497992</v>
      </c>
      <c r="W16" s="25">
        <v>1962.1473289844071</v>
      </c>
      <c r="X16" s="25">
        <v>1729.7480471957344</v>
      </c>
      <c r="Y16" s="25">
        <v>1737.495899172003</v>
      </c>
      <c r="Z16" s="25">
        <v>1580.4489081800953</v>
      </c>
      <c r="AA16" s="25">
        <v>1538.1225010128885</v>
      </c>
      <c r="AB16" s="25">
        <v>1596.0576633487287</v>
      </c>
      <c r="AC16" s="25">
        <v>1821.9223997116585</v>
      </c>
      <c r="AD16" s="25">
        <v>1748.4465473666914</v>
      </c>
      <c r="AE16"/>
      <c r="AF16"/>
      <c r="AG16"/>
    </row>
    <row r="17" spans="1:33" s="32" customFormat="1" x14ac:dyDescent="0.2">
      <c r="A17" s="9" t="s">
        <v>16</v>
      </c>
      <c r="B17" s="10"/>
      <c r="C17" s="11">
        <v>16.77</v>
      </c>
      <c r="D17" s="11">
        <v>16.081999999999997</v>
      </c>
      <c r="E17" s="11">
        <v>16.855999999999998</v>
      </c>
      <c r="F17" s="11">
        <v>17.63</v>
      </c>
      <c r="G17" s="11">
        <v>19.091999999999999</v>
      </c>
      <c r="H17" s="11">
        <v>20.381999999999998</v>
      </c>
      <c r="I17" s="11">
        <v>20.209999999999997</v>
      </c>
      <c r="J17" s="11">
        <v>24.939999999999998</v>
      </c>
      <c r="K17" s="11">
        <v>35.431999999999995</v>
      </c>
      <c r="L17" s="11">
        <v>32.765999999999998</v>
      </c>
      <c r="M17" s="11">
        <v>49.793999999999997</v>
      </c>
      <c r="N17" s="11">
        <v>49.793999999999997</v>
      </c>
      <c r="O17" s="11">
        <v>54.093999999999994</v>
      </c>
      <c r="P17" s="11">
        <v>55.899999999999991</v>
      </c>
      <c r="Q17" s="11">
        <v>59.511999999999993</v>
      </c>
      <c r="R17" s="11">
        <v>54.883156209999996</v>
      </c>
      <c r="S17" s="11">
        <v>138.38748428399998</v>
      </c>
      <c r="T17" s="11">
        <v>159.59230719951998</v>
      </c>
      <c r="U17" s="11">
        <v>163.13755345600001</v>
      </c>
      <c r="V17" s="11">
        <v>160.43062063799999</v>
      </c>
      <c r="W17" s="11">
        <v>167.3870694409548</v>
      </c>
      <c r="X17" s="11">
        <v>168.82952115524671</v>
      </c>
      <c r="Y17" s="11">
        <v>182.86602689418905</v>
      </c>
      <c r="Z17" s="11">
        <v>176.89008524765129</v>
      </c>
      <c r="AA17" s="11">
        <v>178.16793204555418</v>
      </c>
      <c r="AB17" s="11">
        <v>185.37352568827944</v>
      </c>
      <c r="AC17" s="11">
        <v>189.09252112720165</v>
      </c>
      <c r="AD17" s="11">
        <v>188.2564398433438</v>
      </c>
      <c r="AE17"/>
      <c r="AF17"/>
      <c r="AG17"/>
    </row>
    <row r="18" spans="1:33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</row>
    <row r="19" spans="1:33" s="32" customFormat="1" x14ac:dyDescent="0.2">
      <c r="A19" s="9" t="s">
        <v>18</v>
      </c>
      <c r="B19" s="10"/>
      <c r="C19" s="11">
        <v>24.595999999999997</v>
      </c>
      <c r="D19" s="11">
        <v>18.747999999999998</v>
      </c>
      <c r="E19" s="11">
        <v>20.037999999999997</v>
      </c>
      <c r="F19" s="11">
        <v>21.241999999999997</v>
      </c>
      <c r="G19" s="11">
        <v>23.907999999999998</v>
      </c>
      <c r="H19" s="11">
        <v>21.93</v>
      </c>
      <c r="I19" s="11">
        <v>22.36</v>
      </c>
      <c r="J19" s="11">
        <v>22.703999999999997</v>
      </c>
      <c r="K19" s="11">
        <v>23.477999999999998</v>
      </c>
      <c r="L19" s="11">
        <v>20.983999999999998</v>
      </c>
      <c r="M19" s="11">
        <v>26.143999999999998</v>
      </c>
      <c r="N19" s="11">
        <v>27.863999999999997</v>
      </c>
      <c r="O19" s="11">
        <v>30.271999999999998</v>
      </c>
      <c r="P19" s="11">
        <v>30.787999999999997</v>
      </c>
      <c r="Q19" s="11">
        <v>30.443999999999999</v>
      </c>
      <c r="R19" s="11">
        <v>29.576260000000001</v>
      </c>
      <c r="S19" s="11">
        <v>31.288812952945985</v>
      </c>
      <c r="T19" s="11">
        <v>30.040074813619199</v>
      </c>
      <c r="U19" s="11">
        <v>28.489058487321604</v>
      </c>
      <c r="V19" s="11">
        <v>30.553127691315201</v>
      </c>
      <c r="W19" s="11">
        <v>15.210158485248</v>
      </c>
      <c r="X19" s="11">
        <v>6.0004607999999993E-5</v>
      </c>
      <c r="Y19" s="11">
        <v>18.212388343142397</v>
      </c>
      <c r="Z19" s="11">
        <v>29.646588857087998</v>
      </c>
      <c r="AA19" s="11">
        <v>24.000643107840006</v>
      </c>
      <c r="AB19" s="11">
        <v>24.777267965439997</v>
      </c>
      <c r="AC19" s="11">
        <v>25.107300266495997</v>
      </c>
      <c r="AD19" s="11">
        <v>17.497775030271999</v>
      </c>
      <c r="AE19"/>
      <c r="AF19"/>
      <c r="AG19"/>
    </row>
    <row r="20" spans="1:33" s="32" customFormat="1" x14ac:dyDescent="0.2">
      <c r="A20" s="9" t="s">
        <v>13</v>
      </c>
      <c r="B20" s="10"/>
      <c r="C20" s="11">
        <v>174.98500000000001</v>
      </c>
      <c r="D20" s="11">
        <v>156.822</v>
      </c>
      <c r="E20" s="11">
        <v>191.376</v>
      </c>
      <c r="F20" s="11">
        <v>161.25200000000001</v>
      </c>
      <c r="G20" s="11">
        <v>164.35300000000001</v>
      </c>
      <c r="H20" s="11">
        <v>147.96199999999999</v>
      </c>
      <c r="I20" s="11">
        <v>126.255</v>
      </c>
      <c r="J20" s="11">
        <v>112.07900000000001</v>
      </c>
      <c r="K20" s="11">
        <v>116.952</v>
      </c>
      <c r="L20" s="11">
        <v>146.19</v>
      </c>
      <c r="M20" s="11">
        <v>121.38200000000001</v>
      </c>
      <c r="N20" s="11">
        <v>119.167</v>
      </c>
      <c r="O20" s="11">
        <v>120.93900000000001</v>
      </c>
      <c r="P20" s="11">
        <v>123.59700000000001</v>
      </c>
      <c r="Q20" s="11">
        <v>91.257999999999996</v>
      </c>
      <c r="R20" s="11">
        <v>95.393848000000006</v>
      </c>
      <c r="S20" s="11">
        <v>98.350872999999993</v>
      </c>
      <c r="T20" s="11">
        <v>94.604865000000004</v>
      </c>
      <c r="U20" s="11">
        <v>92.395181000000008</v>
      </c>
      <c r="V20" s="11">
        <v>107.823099</v>
      </c>
      <c r="W20" s="11">
        <v>105.40742</v>
      </c>
      <c r="X20" s="11">
        <v>85.029420000000002</v>
      </c>
      <c r="Y20" s="11">
        <v>87.066334000000012</v>
      </c>
      <c r="Z20" s="11">
        <v>106.10514499999999</v>
      </c>
      <c r="AA20" s="11">
        <v>91.775424000000001</v>
      </c>
      <c r="AB20" s="11">
        <v>65.371295000000003</v>
      </c>
      <c r="AC20" s="11">
        <v>81.146968000000001</v>
      </c>
      <c r="AD20" s="11">
        <v>75.146090000000001</v>
      </c>
      <c r="AE20"/>
      <c r="AF20"/>
      <c r="AG20"/>
    </row>
    <row r="21" spans="1:33" s="32" customFormat="1" x14ac:dyDescent="0.2">
      <c r="A21" s="26" t="s">
        <v>19</v>
      </c>
      <c r="B21" s="27"/>
      <c r="C21" s="28">
        <v>1771.0197000000001</v>
      </c>
      <c r="D21" s="28">
        <v>1841.9878000000001</v>
      </c>
      <c r="E21" s="28">
        <v>2025.6892999999998</v>
      </c>
      <c r="F21" s="28">
        <v>1938.6503000000002</v>
      </c>
      <c r="G21" s="28">
        <v>2324.6709000000001</v>
      </c>
      <c r="H21" s="28">
        <v>2301.4638</v>
      </c>
      <c r="I21" s="28">
        <v>2209.9420999999998</v>
      </c>
      <c r="J21" s="28">
        <v>2966.7368999999999</v>
      </c>
      <c r="K21" s="28">
        <v>3216.2448999999997</v>
      </c>
      <c r="L21" s="28">
        <v>2907.9226999999996</v>
      </c>
      <c r="M21" s="28">
        <v>3375.1107999999999</v>
      </c>
      <c r="N21" s="28">
        <v>3463.1840000000002</v>
      </c>
      <c r="O21" s="28">
        <v>3251.6230999999998</v>
      </c>
      <c r="P21" s="28">
        <v>3228.6392999999998</v>
      </c>
      <c r="Q21" s="28">
        <v>2982.2191999999995</v>
      </c>
      <c r="R21" s="28">
        <v>3329.6777831008499</v>
      </c>
      <c r="S21" s="28">
        <v>3328.8594054507753</v>
      </c>
      <c r="T21" s="28">
        <v>3364.1355153224026</v>
      </c>
      <c r="U21" s="28">
        <v>3406.1567477404378</v>
      </c>
      <c r="V21" s="28">
        <v>2862.5218752440605</v>
      </c>
      <c r="W21" s="28">
        <v>3023.031195785356</v>
      </c>
      <c r="X21" s="28">
        <v>3004.8028704298745</v>
      </c>
      <c r="Y21" s="28">
        <v>3100.4499153283145</v>
      </c>
      <c r="Z21" s="28">
        <v>2940.4566443049412</v>
      </c>
      <c r="AA21" s="28">
        <v>2871.4458206664322</v>
      </c>
      <c r="AB21" s="28">
        <v>3481.1652697032605</v>
      </c>
      <c r="AC21" s="28">
        <v>3318.5399264422967</v>
      </c>
      <c r="AD21" s="28">
        <v>3280.816382418705</v>
      </c>
      <c r="AE21"/>
      <c r="AF21"/>
      <c r="AG21"/>
    </row>
    <row r="22" spans="1:33" s="32" customFormat="1" x14ac:dyDescent="0.2">
      <c r="A22" s="33" t="s">
        <v>20</v>
      </c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21.821700000000007</v>
      </c>
      <c r="J22" s="35">
        <v>16.746200000000009</v>
      </c>
      <c r="K22" s="35">
        <v>17.799500000000009</v>
      </c>
      <c r="L22" s="35">
        <v>13.816800000000001</v>
      </c>
      <c r="M22" s="35">
        <v>-0.56829999999999359</v>
      </c>
      <c r="N22" s="35">
        <v>-1.1619999999999742</v>
      </c>
      <c r="O22" s="35">
        <v>-0.22489999999997146</v>
      </c>
      <c r="P22" s="35">
        <v>-0.47079999999997568</v>
      </c>
      <c r="Q22" s="35">
        <v>-3.703899999999992</v>
      </c>
      <c r="R22" s="35">
        <v>1.4252737943208889</v>
      </c>
      <c r="S22" s="35">
        <v>-10.582481087717593</v>
      </c>
      <c r="T22" s="35">
        <v>9.5040463581765717</v>
      </c>
      <c r="U22" s="35">
        <v>0.55076269159625468</v>
      </c>
      <c r="V22" s="35">
        <v>-2.1638306190331846</v>
      </c>
      <c r="W22" s="35">
        <v>6.4939687745516039</v>
      </c>
      <c r="X22" s="35">
        <v>0.34722855552674403</v>
      </c>
      <c r="Y22" s="35">
        <v>-0.99702536369943573</v>
      </c>
      <c r="Z22" s="35">
        <v>-1.922908039358056</v>
      </c>
      <c r="AA22" s="35">
        <v>-2.0418265985325377</v>
      </c>
      <c r="AB22" s="35">
        <v>-2.6074339658189363</v>
      </c>
      <c r="AC22" s="35">
        <v>-3.2109081347844306</v>
      </c>
      <c r="AD22" s="35">
        <v>-0.32956515903667771</v>
      </c>
      <c r="AE22"/>
      <c r="AF22"/>
      <c r="AG22"/>
    </row>
    <row r="23" spans="1:33" s="32" customFormat="1" x14ac:dyDescent="0.2">
      <c r="A23" s="23" t="s">
        <v>21</v>
      </c>
      <c r="B23" s="2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/>
      <c r="AF23"/>
      <c r="AG23"/>
    </row>
    <row r="24" spans="1:33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</row>
    <row r="25" spans="1:33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21.821700000000007</v>
      </c>
      <c r="J25" s="14">
        <v>16.746200000000009</v>
      </c>
      <c r="K25" s="14">
        <v>17.799500000000009</v>
      </c>
      <c r="L25" s="14">
        <v>13.816800000000001</v>
      </c>
      <c r="M25" s="14">
        <v>-0.56829999999999359</v>
      </c>
      <c r="N25" s="14">
        <v>-1.1619999999999742</v>
      </c>
      <c r="O25" s="14">
        <v>-0.22489999999997146</v>
      </c>
      <c r="P25" s="14">
        <v>-0.47079999999997568</v>
      </c>
      <c r="Q25" s="14">
        <v>-3.703899999999992</v>
      </c>
      <c r="R25" s="14">
        <v>1.4252737943208889</v>
      </c>
      <c r="S25" s="14">
        <v>-10.582481087717593</v>
      </c>
      <c r="T25" s="14">
        <v>9.5040463581765717</v>
      </c>
      <c r="U25" s="14">
        <v>0.55076269159625468</v>
      </c>
      <c r="V25" s="14">
        <v>-2.1638306190331846</v>
      </c>
      <c r="W25" s="14">
        <v>6.4939687745516039</v>
      </c>
      <c r="X25" s="14">
        <v>0.34722855552674403</v>
      </c>
      <c r="Y25" s="14">
        <v>-0.99702536369943573</v>
      </c>
      <c r="Z25" s="14">
        <v>-1.922908039358056</v>
      </c>
      <c r="AA25" s="14">
        <v>-2.0418265985325377</v>
      </c>
      <c r="AB25" s="14">
        <v>-2.6074339658189363</v>
      </c>
      <c r="AC25" s="14">
        <v>-3.2109081347844306</v>
      </c>
      <c r="AD25" s="14">
        <v>-0.32956515903667771</v>
      </c>
      <c r="AE25"/>
      <c r="AF25"/>
      <c r="AG25"/>
    </row>
    <row r="26" spans="1:33" s="32" customFormat="1" ht="13.5" thickBot="1" x14ac:dyDescent="0.25">
      <c r="A26" s="29" t="s">
        <v>24</v>
      </c>
      <c r="B26" s="30"/>
      <c r="C26" s="31">
        <v>287.77155207999999</v>
      </c>
      <c r="D26" s="31">
        <v>296.31404727999995</v>
      </c>
      <c r="E26" s="31">
        <v>307.38308703999996</v>
      </c>
      <c r="F26" s="31">
        <v>299.6517336</v>
      </c>
      <c r="G26" s="31">
        <v>305.19516887999998</v>
      </c>
      <c r="H26" s="31">
        <v>346.33201936</v>
      </c>
      <c r="I26" s="31">
        <v>366.23482992000004</v>
      </c>
      <c r="J26" s="31">
        <v>365.20109344000002</v>
      </c>
      <c r="K26" s="31">
        <v>389.74270479999996</v>
      </c>
      <c r="L26" s="31">
        <v>379.74839711999999</v>
      </c>
      <c r="M26" s="31">
        <v>410.30724655999995</v>
      </c>
      <c r="N26" s="31">
        <v>442.91695823999999</v>
      </c>
      <c r="O26" s="31">
        <v>463.38103319999999</v>
      </c>
      <c r="P26" s="31">
        <v>471.40383927999994</v>
      </c>
      <c r="Q26" s="31">
        <v>474.5355515614803</v>
      </c>
      <c r="R26" s="31">
        <v>526.61765668227235</v>
      </c>
      <c r="S26" s="31">
        <v>539.75949529257855</v>
      </c>
      <c r="T26" s="31">
        <v>519.26957874035872</v>
      </c>
      <c r="U26" s="31">
        <v>543.60328828835759</v>
      </c>
      <c r="V26" s="31">
        <v>501.41729049962862</v>
      </c>
      <c r="W26" s="31">
        <v>453.53307460942438</v>
      </c>
      <c r="X26" s="31">
        <v>381.6877366562988</v>
      </c>
      <c r="Y26" s="31">
        <v>376.49488840733341</v>
      </c>
      <c r="Z26" s="31">
        <v>399.87139146635161</v>
      </c>
      <c r="AA26" s="31">
        <v>400.55039312543994</v>
      </c>
      <c r="AB26" s="31">
        <v>425.93221493058451</v>
      </c>
      <c r="AC26" s="31">
        <v>404.69131372060031</v>
      </c>
      <c r="AD26" s="31">
        <v>408.35940164190509</v>
      </c>
      <c r="AE26"/>
      <c r="AF26"/>
      <c r="AG26"/>
    </row>
    <row r="27" spans="1:33" s="18" customFormat="1" ht="13.5" thickBot="1" x14ac:dyDescent="0.25">
      <c r="A27" s="38" t="s">
        <v>25</v>
      </c>
      <c r="B27" s="39"/>
      <c r="C27" s="40">
        <v>7852.766714507643</v>
      </c>
      <c r="D27" s="40">
        <v>8033.004635522404</v>
      </c>
      <c r="E27" s="40">
        <v>7918.5307505599276</v>
      </c>
      <c r="F27" s="40">
        <v>8016.645889981035</v>
      </c>
      <c r="G27" s="40">
        <v>8399.123818557171</v>
      </c>
      <c r="H27" s="40">
        <v>8432.3093452616267</v>
      </c>
      <c r="I27" s="40">
        <v>8939.3372897228091</v>
      </c>
      <c r="J27" s="40">
        <v>9394.4631455874951</v>
      </c>
      <c r="K27" s="40">
        <v>10124.233174080864</v>
      </c>
      <c r="L27" s="40">
        <v>10602.160306115617</v>
      </c>
      <c r="M27" s="40">
        <v>11159.290696995038</v>
      </c>
      <c r="N27" s="40">
        <v>11539.957260898542</v>
      </c>
      <c r="O27" s="40">
        <v>11760.913346847661</v>
      </c>
      <c r="P27" s="40">
        <v>11513.13691922806</v>
      </c>
      <c r="Q27" s="40">
        <v>12162.030097712974</v>
      </c>
      <c r="R27" s="40">
        <v>12965.179123073623</v>
      </c>
      <c r="S27" s="40">
        <v>13102.344909858632</v>
      </c>
      <c r="T27" s="40">
        <v>13048.970512436756</v>
      </c>
      <c r="U27" s="40">
        <v>13596.787749150841</v>
      </c>
      <c r="V27" s="40">
        <v>12193.029506734532</v>
      </c>
      <c r="W27" s="40">
        <v>12142.11700715814</v>
      </c>
      <c r="X27" s="40">
        <v>11485.153397298813</v>
      </c>
      <c r="Y27" s="40">
        <v>10972.195301420135</v>
      </c>
      <c r="Z27" s="40">
        <v>11178.771063356267</v>
      </c>
      <c r="AA27" s="40">
        <v>11046.674003563767</v>
      </c>
      <c r="AB27" s="40">
        <v>11625.947289193657</v>
      </c>
      <c r="AC27" s="40">
        <v>12012.762367422323</v>
      </c>
      <c r="AD27" s="40">
        <v>12128.714974052964</v>
      </c>
      <c r="AE27"/>
      <c r="AF27"/>
      <c r="AG27"/>
    </row>
    <row r="28" spans="1:33" s="18" customFormat="1" x14ac:dyDescent="0.2">
      <c r="A28" s="22" t="s">
        <v>26</v>
      </c>
      <c r="B28" s="16"/>
      <c r="C28" s="17">
        <v>616.50807973499991</v>
      </c>
      <c r="D28" s="17">
        <v>637.91402192500004</v>
      </c>
      <c r="E28" s="17">
        <v>616.70163879999996</v>
      </c>
      <c r="F28" s="17">
        <v>557.21459671999992</v>
      </c>
      <c r="G28" s="17">
        <v>608.03752176</v>
      </c>
      <c r="H28" s="17">
        <v>523.71886471999994</v>
      </c>
      <c r="I28" s="17">
        <v>560.2915697599999</v>
      </c>
      <c r="J28" s="17">
        <v>686.47506183999997</v>
      </c>
      <c r="K28" s="17">
        <v>625.63707120000004</v>
      </c>
      <c r="L28" s="17">
        <v>601.32409303999998</v>
      </c>
      <c r="M28" s="17">
        <v>666.29988703999993</v>
      </c>
      <c r="N28" s="17">
        <v>554.20080095999992</v>
      </c>
      <c r="O28" s="17">
        <v>578.72903503999999</v>
      </c>
      <c r="P28" s="17">
        <v>216.60623856000001</v>
      </c>
      <c r="Q28" s="17">
        <v>238.37440000000001</v>
      </c>
      <c r="R28" s="17">
        <v>461.02279999999996</v>
      </c>
      <c r="S28" s="17">
        <v>347.65159999999997</v>
      </c>
      <c r="T28" s="17">
        <v>107.86139999999999</v>
      </c>
      <c r="U28" s="17">
        <v>279.44040000000001</v>
      </c>
      <c r="V28" s="17">
        <v>262.82322000000005</v>
      </c>
      <c r="W28" s="17">
        <v>327.88574059999996</v>
      </c>
      <c r="X28" s="17">
        <v>296.0837128</v>
      </c>
      <c r="Y28" s="17">
        <v>268.92398854808857</v>
      </c>
      <c r="Z28" s="17">
        <v>287.68736709116655</v>
      </c>
      <c r="AA28" s="17">
        <v>200.80849715813741</v>
      </c>
      <c r="AB28" s="17">
        <v>207.49588751064488</v>
      </c>
      <c r="AC28" s="17">
        <v>264.2935232094855</v>
      </c>
      <c r="AD28" s="17">
        <v>240.13919471330937</v>
      </c>
      <c r="AE28"/>
      <c r="AF28"/>
      <c r="AG28"/>
    </row>
    <row r="29" spans="1:33" ht="13.5" thickBot="1" x14ac:dyDescent="0.25">
      <c r="A29" s="41" t="s">
        <v>27</v>
      </c>
      <c r="B29" s="42"/>
      <c r="C29" s="43">
        <v>616.50807973499991</v>
      </c>
      <c r="D29" s="43">
        <v>637.91402192500004</v>
      </c>
      <c r="E29" s="43">
        <v>616.70163879999996</v>
      </c>
      <c r="F29" s="43">
        <v>557.21459671999992</v>
      </c>
      <c r="G29" s="43">
        <v>608.03752176</v>
      </c>
      <c r="H29" s="43">
        <v>523.71886471999994</v>
      </c>
      <c r="I29" s="43">
        <v>560.2915697599999</v>
      </c>
      <c r="J29" s="43">
        <v>686.47506183999997</v>
      </c>
      <c r="K29" s="43">
        <v>625.63707120000004</v>
      </c>
      <c r="L29" s="43">
        <v>601.32409303999998</v>
      </c>
      <c r="M29" s="43">
        <v>666.29988703999993</v>
      </c>
      <c r="N29" s="43">
        <v>554.20080095999992</v>
      </c>
      <c r="O29" s="43">
        <v>578.72903503999999</v>
      </c>
      <c r="P29" s="43">
        <v>216.60623856000001</v>
      </c>
      <c r="Q29" s="43">
        <v>238.37440000000001</v>
      </c>
      <c r="R29" s="43">
        <v>461.02279999999996</v>
      </c>
      <c r="S29" s="43">
        <v>347.65159999999997</v>
      </c>
      <c r="T29" s="43">
        <v>107.86139999999999</v>
      </c>
      <c r="U29" s="43">
        <v>279.44040000000001</v>
      </c>
      <c r="V29" s="43">
        <v>262.82322000000005</v>
      </c>
      <c r="W29" s="43">
        <v>327.88574059999996</v>
      </c>
      <c r="X29" s="43">
        <v>296.0837128</v>
      </c>
      <c r="Y29" s="43">
        <v>268.92398854808857</v>
      </c>
      <c r="Z29" s="43">
        <v>287.68736709116655</v>
      </c>
      <c r="AA29" s="43">
        <v>200.80849715813741</v>
      </c>
      <c r="AB29" s="43">
        <v>207.49588751064488</v>
      </c>
      <c r="AC29" s="43">
        <v>264.2935232094855</v>
      </c>
      <c r="AD29" s="43">
        <v>240.13919471330937</v>
      </c>
    </row>
    <row r="30" spans="1:33" s="18" customFormat="1" ht="13.5" thickBot="1" x14ac:dyDescent="0.25">
      <c r="A30" s="22" t="s">
        <v>28</v>
      </c>
      <c r="B30" s="16"/>
      <c r="C30" s="17">
        <v>7249.381928427224</v>
      </c>
      <c r="D30" s="17">
        <v>7448.4738045244521</v>
      </c>
      <c r="E30" s="17">
        <v>7325.1858341717689</v>
      </c>
      <c r="F30" s="17">
        <v>7591.3789731912057</v>
      </c>
      <c r="G30" s="17">
        <v>7860.8862385760085</v>
      </c>
      <c r="H30" s="17">
        <v>7978.9218585416247</v>
      </c>
      <c r="I30" s="17">
        <v>8334.6297683316789</v>
      </c>
      <c r="J30" s="17">
        <v>8646.3791430148867</v>
      </c>
      <c r="K30" s="17">
        <v>9355.9483984867584</v>
      </c>
      <c r="L30" s="17">
        <v>9943.7423053434632</v>
      </c>
      <c r="M30" s="17">
        <v>10813.94566578489</v>
      </c>
      <c r="N30" s="17">
        <v>11261.736566519754</v>
      </c>
      <c r="O30" s="17">
        <v>11308.704663305514</v>
      </c>
      <c r="P30" s="17">
        <v>11630.6794463244</v>
      </c>
      <c r="Q30" s="17">
        <v>11910.136663936439</v>
      </c>
      <c r="R30" s="17">
        <v>12606.340404898705</v>
      </c>
      <c r="S30" s="17">
        <v>12944.469876682069</v>
      </c>
      <c r="T30" s="17">
        <v>13131.840813727315</v>
      </c>
      <c r="U30" s="17">
        <v>13189.197861795012</v>
      </c>
      <c r="V30" s="17">
        <v>11973.313015141945</v>
      </c>
      <c r="W30" s="17">
        <v>11874.905721328159</v>
      </c>
      <c r="X30" s="17">
        <v>11084.832065727689</v>
      </c>
      <c r="Y30" s="17">
        <v>10671.736489343439</v>
      </c>
      <c r="Z30" s="17">
        <v>10859.65914887606</v>
      </c>
      <c r="AA30" s="17">
        <v>10807.985680898599</v>
      </c>
      <c r="AB30" s="17">
        <v>11315.415151857895</v>
      </c>
      <c r="AC30" s="17">
        <v>11652.00552875675</v>
      </c>
      <c r="AD30" s="17">
        <v>11820.518221010934</v>
      </c>
      <c r="AE30"/>
      <c r="AF30"/>
      <c r="AG30"/>
    </row>
    <row r="31" spans="1:33" s="47" customFormat="1" x14ac:dyDescent="0.2">
      <c r="A31" s="44" t="s">
        <v>29</v>
      </c>
      <c r="B31" s="45"/>
      <c r="C31" s="46">
        <v>1719.5582604377951</v>
      </c>
      <c r="D31" s="46">
        <v>1767.6612622271964</v>
      </c>
      <c r="E31" s="46">
        <v>1711.734863242745</v>
      </c>
      <c r="F31" s="46">
        <v>1800.5855133994487</v>
      </c>
      <c r="G31" s="46">
        <v>1918.4243950131558</v>
      </c>
      <c r="H31" s="46">
        <v>1980.5496638349334</v>
      </c>
      <c r="I31" s="46">
        <v>1967.6046195896038</v>
      </c>
      <c r="J31" s="46">
        <v>2108.4035915478544</v>
      </c>
      <c r="K31" s="46">
        <v>2179.4497967251336</v>
      </c>
      <c r="L31" s="46">
        <v>2267.6847986055836</v>
      </c>
      <c r="M31" s="46">
        <v>2549.0776990702325</v>
      </c>
      <c r="N31" s="46">
        <v>2522.7131561528204</v>
      </c>
      <c r="O31" s="46">
        <v>2439.8064824562489</v>
      </c>
      <c r="P31" s="46">
        <v>2444.7606150601096</v>
      </c>
      <c r="Q31" s="46">
        <v>2490.5959674244905</v>
      </c>
      <c r="R31" s="46">
        <v>2633.0978102606673</v>
      </c>
      <c r="S31" s="46">
        <v>2671.7779020621356</v>
      </c>
      <c r="T31" s="46">
        <v>2583.9108134438575</v>
      </c>
      <c r="U31" s="46">
        <v>2492.7899754075552</v>
      </c>
      <c r="V31" s="46">
        <v>2190.77356437761</v>
      </c>
      <c r="W31" s="46">
        <v>2252.0331542164231</v>
      </c>
      <c r="X31" s="46">
        <v>2213.2107276471497</v>
      </c>
      <c r="Y31" s="46">
        <v>2181.0431689010184</v>
      </c>
      <c r="Z31" s="46">
        <v>2219.5405058912456</v>
      </c>
      <c r="AA31" s="46">
        <v>2285.7430554184966</v>
      </c>
      <c r="AB31" s="46">
        <v>2369.1118703899201</v>
      </c>
      <c r="AC31" s="46">
        <v>2434.5018471066228</v>
      </c>
      <c r="AD31" s="46">
        <v>2516.0882773242038</v>
      </c>
      <c r="AE31"/>
      <c r="AF31"/>
      <c r="AG31"/>
    </row>
    <row r="32" spans="1:33" x14ac:dyDescent="0.2">
      <c r="A32" s="48" t="s">
        <v>30</v>
      </c>
      <c r="B32" s="49" t="s">
        <v>31</v>
      </c>
      <c r="C32" s="50">
        <v>36.980451529905963</v>
      </c>
      <c r="D32" s="50">
        <v>93.192145140232341</v>
      </c>
      <c r="E32" s="50">
        <v>99.537479626499774</v>
      </c>
      <c r="F32" s="50">
        <v>107.69841270560195</v>
      </c>
      <c r="G32" s="50">
        <v>127.41074797247603</v>
      </c>
      <c r="H32" s="50">
        <v>141.81469310169265</v>
      </c>
      <c r="I32" s="50">
        <v>133.35210872185129</v>
      </c>
      <c r="J32" s="50">
        <v>156.40781414248775</v>
      </c>
      <c r="K32" s="50">
        <v>166.78613278316027</v>
      </c>
      <c r="L32" s="50">
        <v>164.62617937695342</v>
      </c>
      <c r="M32" s="50">
        <v>178.46119134799642</v>
      </c>
      <c r="N32" s="50">
        <v>190.97070992489378</v>
      </c>
      <c r="O32" s="50">
        <v>167.55506929841664</v>
      </c>
      <c r="P32" s="50">
        <v>148.6376715366371</v>
      </c>
      <c r="Q32" s="50">
        <v>127.84379119961775</v>
      </c>
      <c r="R32" s="50">
        <v>150.79999226754552</v>
      </c>
      <c r="S32" s="50">
        <v>167.40240336725648</v>
      </c>
      <c r="T32" s="50">
        <v>147.35764931712617</v>
      </c>
      <c r="U32" s="50">
        <v>120.44502116357162</v>
      </c>
      <c r="V32" s="50">
        <v>112.19603064365637</v>
      </c>
      <c r="W32" s="50">
        <v>109.18529755681053</v>
      </c>
      <c r="X32" s="50">
        <v>108.66075582531667</v>
      </c>
      <c r="Y32" s="50">
        <v>103.77346415646369</v>
      </c>
      <c r="Z32" s="50">
        <v>101.19732425861932</v>
      </c>
      <c r="AA32" s="50">
        <v>98.368192537828975</v>
      </c>
      <c r="AB32" s="50">
        <v>100.89509848551225</v>
      </c>
      <c r="AC32" s="50">
        <v>105.24860252065454</v>
      </c>
      <c r="AD32" s="50">
        <v>107.3809771177673</v>
      </c>
    </row>
    <row r="33" spans="1:33" x14ac:dyDescent="0.2">
      <c r="A33" s="51" t="s">
        <v>32</v>
      </c>
      <c r="B33" s="52" t="s">
        <v>33</v>
      </c>
      <c r="C33" s="53">
        <v>425.85803108398585</v>
      </c>
      <c r="D33" s="53">
        <v>438.57054478872169</v>
      </c>
      <c r="E33" s="53">
        <v>422.95251049676938</v>
      </c>
      <c r="F33" s="53">
        <v>449.98893890460749</v>
      </c>
      <c r="G33" s="53">
        <v>475.91257918030476</v>
      </c>
      <c r="H33" s="53">
        <v>493.4923295305307</v>
      </c>
      <c r="I33" s="53">
        <v>490.30264297788807</v>
      </c>
      <c r="J33" s="53">
        <v>530.86655368137929</v>
      </c>
      <c r="K33" s="53">
        <v>545.95035599247512</v>
      </c>
      <c r="L33" s="53">
        <v>565.26995514368309</v>
      </c>
      <c r="M33" s="53">
        <v>640.0641433178763</v>
      </c>
      <c r="N33" s="53">
        <v>631.25390699181366</v>
      </c>
      <c r="O33" s="53">
        <v>560.33740506785443</v>
      </c>
      <c r="P33" s="53">
        <v>554.70699569461408</v>
      </c>
      <c r="Q33" s="53">
        <v>511.74168835873411</v>
      </c>
      <c r="R33" s="53">
        <v>586.74582410885762</v>
      </c>
      <c r="S33" s="53">
        <v>597.20494532650991</v>
      </c>
      <c r="T33" s="53">
        <v>532.51466458954133</v>
      </c>
      <c r="U33" s="53">
        <v>518.7131902964552</v>
      </c>
      <c r="V33" s="53">
        <v>500.5202633375572</v>
      </c>
      <c r="W33" s="53">
        <v>488.99937433976521</v>
      </c>
      <c r="X33" s="53">
        <v>445.60118266859774</v>
      </c>
      <c r="Y33" s="53">
        <v>410.23073584182799</v>
      </c>
      <c r="Z33" s="53">
        <v>432.68377291710527</v>
      </c>
      <c r="AA33" s="53">
        <v>439.33728338319168</v>
      </c>
      <c r="AB33" s="53">
        <v>453.46568882464976</v>
      </c>
      <c r="AC33" s="53">
        <v>462.67071455172413</v>
      </c>
      <c r="AD33" s="53">
        <v>474.9573640765397</v>
      </c>
    </row>
    <row r="34" spans="1:33" x14ac:dyDescent="0.2">
      <c r="A34" s="51" t="s">
        <v>34</v>
      </c>
      <c r="B34" s="52" t="s">
        <v>35</v>
      </c>
      <c r="C34" s="53">
        <v>50.524202481491145</v>
      </c>
      <c r="D34" s="53">
        <v>56.916074608634624</v>
      </c>
      <c r="E34" s="53">
        <v>49.196814547979869</v>
      </c>
      <c r="F34" s="53">
        <v>52.852730125164115</v>
      </c>
      <c r="G34" s="53">
        <v>50.68764852780393</v>
      </c>
      <c r="H34" s="53">
        <v>54.084356566931142</v>
      </c>
      <c r="I34" s="53">
        <v>57.042554893183066</v>
      </c>
      <c r="J34" s="53">
        <v>57.066293763809071</v>
      </c>
      <c r="K34" s="53">
        <v>58.932538071810939</v>
      </c>
      <c r="L34" s="53">
        <v>59.976155798409906</v>
      </c>
      <c r="M34" s="53">
        <v>67.586753698703717</v>
      </c>
      <c r="N34" s="53">
        <v>68.922918658192614</v>
      </c>
      <c r="O34" s="53">
        <v>52.984580842433047</v>
      </c>
      <c r="P34" s="53">
        <v>43.857046181372901</v>
      </c>
      <c r="Q34" s="53">
        <v>30.655973511153327</v>
      </c>
      <c r="R34" s="53">
        <v>31.331276091441179</v>
      </c>
      <c r="S34" s="53">
        <v>16.717515198529696</v>
      </c>
      <c r="T34" s="53">
        <v>12.354433417916432</v>
      </c>
      <c r="U34" s="53">
        <v>13.516642536261475</v>
      </c>
      <c r="V34" s="53">
        <v>12.397279781839792</v>
      </c>
      <c r="W34" s="53">
        <v>14.675682912211272</v>
      </c>
      <c r="X34" s="53">
        <v>13.997584529772574</v>
      </c>
      <c r="Y34" s="53">
        <v>13.302238833634378</v>
      </c>
      <c r="Z34" s="53">
        <v>13.734768032701005</v>
      </c>
      <c r="AA34" s="53">
        <v>13.555812961700198</v>
      </c>
      <c r="AB34" s="53">
        <v>14.204644982760692</v>
      </c>
      <c r="AC34" s="53">
        <v>14.710965245937455</v>
      </c>
      <c r="AD34" s="53">
        <v>14.982568730368898</v>
      </c>
    </row>
    <row r="35" spans="1:33" x14ac:dyDescent="0.2">
      <c r="A35" s="51" t="s">
        <v>36</v>
      </c>
      <c r="B35" s="52" t="s">
        <v>37</v>
      </c>
      <c r="C35" s="53">
        <v>74.396376260756739</v>
      </c>
      <c r="D35" s="53">
        <v>83.330239581614791</v>
      </c>
      <c r="E35" s="53">
        <v>80.793423357876662</v>
      </c>
      <c r="F35" s="53">
        <v>81.56618354313909</v>
      </c>
      <c r="G35" s="53">
        <v>87.017470417049992</v>
      </c>
      <c r="H35" s="53">
        <v>88.342403242316024</v>
      </c>
      <c r="I35" s="53">
        <v>97.847491846218787</v>
      </c>
      <c r="J35" s="53">
        <v>100.06850280358475</v>
      </c>
      <c r="K35" s="53">
        <v>121.62982309688906</v>
      </c>
      <c r="L35" s="53">
        <v>123.08930005736562</v>
      </c>
      <c r="M35" s="53">
        <v>134.02266377694841</v>
      </c>
      <c r="N35" s="53">
        <v>145.83407003714029</v>
      </c>
      <c r="O35" s="53">
        <v>148.50021078449825</v>
      </c>
      <c r="P35" s="53">
        <v>104.06798105966691</v>
      </c>
      <c r="Q35" s="53">
        <v>125.83600659743939</v>
      </c>
      <c r="R35" s="53">
        <v>145.84967472076443</v>
      </c>
      <c r="S35" s="53">
        <v>145.72656476966273</v>
      </c>
      <c r="T35" s="53">
        <v>138.97635426707987</v>
      </c>
      <c r="U35" s="53">
        <v>122.81318677086992</v>
      </c>
      <c r="V35" s="53">
        <v>118.65138959571271</v>
      </c>
      <c r="W35" s="53">
        <v>138.60799581869253</v>
      </c>
      <c r="X35" s="53">
        <v>132.83560472154528</v>
      </c>
      <c r="Y35" s="53">
        <v>133.53291748997162</v>
      </c>
      <c r="Z35" s="53">
        <v>138.90934402747979</v>
      </c>
      <c r="AA35" s="53">
        <v>146.93133304630842</v>
      </c>
      <c r="AB35" s="53">
        <v>155.79870573409301</v>
      </c>
      <c r="AC35" s="53">
        <v>155.0634645793989</v>
      </c>
      <c r="AD35" s="53">
        <v>168.64943361376186</v>
      </c>
    </row>
    <row r="36" spans="1:33" x14ac:dyDescent="0.2">
      <c r="A36" s="51" t="s">
        <v>38</v>
      </c>
      <c r="B36" s="52" t="s">
        <v>39</v>
      </c>
      <c r="C36" s="53">
        <v>18.435021465289608</v>
      </c>
      <c r="D36" s="53">
        <v>26.447332141984077</v>
      </c>
      <c r="E36" s="53">
        <v>30.125587804171058</v>
      </c>
      <c r="F36" s="53">
        <v>34.168610661396215</v>
      </c>
      <c r="G36" s="53">
        <v>38.763312758761138</v>
      </c>
      <c r="H36" s="53">
        <v>43.957950354681557</v>
      </c>
      <c r="I36" s="53">
        <v>46.611080646226725</v>
      </c>
      <c r="J36" s="53">
        <v>51.737943248397492</v>
      </c>
      <c r="K36" s="53">
        <v>57.551009550551555</v>
      </c>
      <c r="L36" s="53">
        <v>60.110528645601704</v>
      </c>
      <c r="M36" s="53">
        <v>67.280448191579467</v>
      </c>
      <c r="N36" s="53">
        <v>65.652237339264389</v>
      </c>
      <c r="O36" s="53">
        <v>62.995145239267586</v>
      </c>
      <c r="P36" s="53">
        <v>59.26445192802759</v>
      </c>
      <c r="Q36" s="53">
        <v>57.397949553758053</v>
      </c>
      <c r="R36" s="53">
        <v>42.299123272607204</v>
      </c>
      <c r="S36" s="53">
        <v>37.7149702379769</v>
      </c>
      <c r="T36" s="53">
        <v>20.828973963642085</v>
      </c>
      <c r="U36" s="53">
        <v>23.01613889382676</v>
      </c>
      <c r="V36" s="53">
        <v>24.415447227082971</v>
      </c>
      <c r="W36" s="53">
        <v>25.588306188495544</v>
      </c>
      <c r="X36" s="53">
        <v>25.534220041499076</v>
      </c>
      <c r="Y36" s="53">
        <v>24.261937986620431</v>
      </c>
      <c r="Z36" s="53">
        <v>24.528261462496516</v>
      </c>
      <c r="AA36" s="53">
        <v>24.412596826510608</v>
      </c>
      <c r="AB36" s="53">
        <v>25.511191016404382</v>
      </c>
      <c r="AC36" s="53">
        <v>26.528476367537003</v>
      </c>
      <c r="AD36" s="53">
        <v>27.000512869892709</v>
      </c>
    </row>
    <row r="37" spans="1:33" x14ac:dyDescent="0.2">
      <c r="A37" s="51" t="s">
        <v>40</v>
      </c>
      <c r="B37" s="52" t="s">
        <v>41</v>
      </c>
      <c r="C37" s="53">
        <v>184.03835100327714</v>
      </c>
      <c r="D37" s="53">
        <v>200.81218124061678</v>
      </c>
      <c r="E37" s="53">
        <v>199.29212203198392</v>
      </c>
      <c r="F37" s="53">
        <v>206.76171887376637</v>
      </c>
      <c r="G37" s="53">
        <v>213.32122528150026</v>
      </c>
      <c r="H37" s="53">
        <v>215.42045192096663</v>
      </c>
      <c r="I37" s="53">
        <v>212.98280764276944</v>
      </c>
      <c r="J37" s="53">
        <v>220.35258589346756</v>
      </c>
      <c r="K37" s="53">
        <v>226.38787284056301</v>
      </c>
      <c r="L37" s="53">
        <v>248.45436623593736</v>
      </c>
      <c r="M37" s="53">
        <v>285.90755074641669</v>
      </c>
      <c r="N37" s="53">
        <v>293.82185703604955</v>
      </c>
      <c r="O37" s="53">
        <v>278.25325347963735</v>
      </c>
      <c r="P37" s="53">
        <v>261.02173801409754</v>
      </c>
      <c r="Q37" s="53">
        <v>255.62318787850029</v>
      </c>
      <c r="R37" s="53">
        <v>278.51505957222236</v>
      </c>
      <c r="S37" s="53">
        <v>262.46397945903914</v>
      </c>
      <c r="T37" s="53">
        <v>234.08342894904399</v>
      </c>
      <c r="U37" s="53">
        <v>237.52030800817766</v>
      </c>
      <c r="V37" s="53">
        <v>228.28711316616574</v>
      </c>
      <c r="W37" s="53">
        <v>232.92138340451447</v>
      </c>
      <c r="X37" s="53">
        <v>233.4437615138491</v>
      </c>
      <c r="Y37" s="53">
        <v>222.42691741666405</v>
      </c>
      <c r="Z37" s="53">
        <v>228.68376151939222</v>
      </c>
      <c r="AA37" s="53">
        <v>227.57721299938694</v>
      </c>
      <c r="AB37" s="53">
        <v>238.00409271124269</v>
      </c>
      <c r="AC37" s="53">
        <v>249.41657367233952</v>
      </c>
      <c r="AD37" s="53">
        <v>253.76061608198469</v>
      </c>
    </row>
    <row r="38" spans="1:33" x14ac:dyDescent="0.2">
      <c r="A38" s="51" t="s">
        <v>42</v>
      </c>
      <c r="B38" s="52" t="s">
        <v>43</v>
      </c>
      <c r="C38" s="53">
        <v>33.527269732941448</v>
      </c>
      <c r="D38" s="53">
        <v>34.445346114997633</v>
      </c>
      <c r="E38" s="53">
        <v>35.541772605217012</v>
      </c>
      <c r="F38" s="53">
        <v>36.530112951352351</v>
      </c>
      <c r="G38" s="53">
        <v>39.350955835684587</v>
      </c>
      <c r="H38" s="53">
        <v>41.817416567389643</v>
      </c>
      <c r="I38" s="53">
        <v>41.360699711346243</v>
      </c>
      <c r="J38" s="53">
        <v>43.687085888924074</v>
      </c>
      <c r="K38" s="53">
        <v>45.943358744445042</v>
      </c>
      <c r="L38" s="53">
        <v>48.117019788588657</v>
      </c>
      <c r="M38" s="53">
        <v>51.763496736405017</v>
      </c>
      <c r="N38" s="53">
        <v>46.276233938553062</v>
      </c>
      <c r="O38" s="53">
        <v>46.176442833461181</v>
      </c>
      <c r="P38" s="53">
        <v>44.115311692672087</v>
      </c>
      <c r="Q38" s="53">
        <v>43.010180431541613</v>
      </c>
      <c r="R38" s="53">
        <v>51.817875653337424</v>
      </c>
      <c r="S38" s="53">
        <v>58.730932205314367</v>
      </c>
      <c r="T38" s="53">
        <v>55.864418899115137</v>
      </c>
      <c r="U38" s="53">
        <v>51.06592350151503</v>
      </c>
      <c r="V38" s="53">
        <v>44.673724097229396</v>
      </c>
      <c r="W38" s="53">
        <v>47.605725013876821</v>
      </c>
      <c r="X38" s="53">
        <v>49.252317216592985</v>
      </c>
      <c r="Y38" s="53">
        <v>47.325383701283982</v>
      </c>
      <c r="Z38" s="53">
        <v>48.438624028508769</v>
      </c>
      <c r="AA38" s="53">
        <v>47.910845540369635</v>
      </c>
      <c r="AB38" s="53">
        <v>49.715516816758395</v>
      </c>
      <c r="AC38" s="53">
        <v>51.861007788960229</v>
      </c>
      <c r="AD38" s="53">
        <v>52.661468241165203</v>
      </c>
    </row>
    <row r="39" spans="1:33" x14ac:dyDescent="0.2">
      <c r="A39" s="51" t="s">
        <v>44</v>
      </c>
      <c r="B39" s="52" t="s">
        <v>45</v>
      </c>
      <c r="C39" s="53">
        <v>300.76864607587282</v>
      </c>
      <c r="D39" s="53">
        <v>274.88902094935173</v>
      </c>
      <c r="E39" s="53">
        <v>201.08810233039972</v>
      </c>
      <c r="F39" s="53">
        <v>219.35057601708002</v>
      </c>
      <c r="G39" s="53">
        <v>177.45718273310013</v>
      </c>
      <c r="H39" s="53">
        <v>193.73613492503554</v>
      </c>
      <c r="I39" s="53">
        <v>207.69126164895377</v>
      </c>
      <c r="J39" s="53">
        <v>208.43101191419152</v>
      </c>
      <c r="K39" s="53">
        <v>200.90554541229019</v>
      </c>
      <c r="L39" s="53">
        <v>200.73728035152499</v>
      </c>
      <c r="M39" s="53">
        <v>262.50041627235379</v>
      </c>
      <c r="N39" s="53">
        <v>243.80005290811471</v>
      </c>
      <c r="O39" s="53">
        <v>312.03222680948016</v>
      </c>
      <c r="P39" s="53">
        <v>426.90460261737621</v>
      </c>
      <c r="Q39" s="53">
        <v>530.1672203840983</v>
      </c>
      <c r="R39" s="53">
        <v>587.34691971552706</v>
      </c>
      <c r="S39" s="53">
        <v>574.49338005218533</v>
      </c>
      <c r="T39" s="53">
        <v>585.19483409717213</v>
      </c>
      <c r="U39" s="53">
        <v>528.24563386800912</v>
      </c>
      <c r="V39" s="53">
        <v>398.79916291537899</v>
      </c>
      <c r="W39" s="53">
        <v>318.5452450959848</v>
      </c>
      <c r="X39" s="53">
        <v>303.24511202131578</v>
      </c>
      <c r="Y39" s="53">
        <v>336.36969033300795</v>
      </c>
      <c r="Z39" s="53">
        <v>330.45547905369671</v>
      </c>
      <c r="AA39" s="53">
        <v>381.31678175214239</v>
      </c>
      <c r="AB39" s="53">
        <v>400.3194972718959</v>
      </c>
      <c r="AC39" s="53">
        <v>420.88623781826874</v>
      </c>
      <c r="AD39" s="53">
        <v>457.15179759098493</v>
      </c>
    </row>
    <row r="40" spans="1:33" x14ac:dyDescent="0.2">
      <c r="A40" s="51" t="s">
        <v>46</v>
      </c>
      <c r="B40" s="52" t="s">
        <v>47</v>
      </c>
      <c r="C40" s="53">
        <v>315.58924192133207</v>
      </c>
      <c r="D40" s="53">
        <v>294.27393501394516</v>
      </c>
      <c r="E40" s="53">
        <v>339.21124247355181</v>
      </c>
      <c r="F40" s="53">
        <v>349.49039539687021</v>
      </c>
      <c r="G40" s="53">
        <v>435.66199607721171</v>
      </c>
      <c r="H40" s="53">
        <v>420.72838419196074</v>
      </c>
      <c r="I40" s="53">
        <v>408.88156111667979</v>
      </c>
      <c r="J40" s="53">
        <v>444.72838612356713</v>
      </c>
      <c r="K40" s="53">
        <v>452.46457560057877</v>
      </c>
      <c r="L40" s="53">
        <v>483.01147785027098</v>
      </c>
      <c r="M40" s="53">
        <v>504.33887390398735</v>
      </c>
      <c r="N40" s="53">
        <v>456.00363938336727</v>
      </c>
      <c r="O40" s="53">
        <v>454.16476078448204</v>
      </c>
      <c r="P40" s="53">
        <v>467.12386884640756</v>
      </c>
      <c r="Q40" s="53">
        <v>494.98809825426787</v>
      </c>
      <c r="R40" s="53">
        <v>405.96360236206402</v>
      </c>
      <c r="S40" s="53">
        <v>429.21213484209102</v>
      </c>
      <c r="T40" s="53">
        <v>460.45807362453036</v>
      </c>
      <c r="U40" s="53">
        <v>457.46525705749536</v>
      </c>
      <c r="V40" s="53">
        <v>351.73605721348537</v>
      </c>
      <c r="W40" s="53">
        <v>464.16434925655074</v>
      </c>
      <c r="X40" s="53">
        <v>477.90842022248069</v>
      </c>
      <c r="Y40" s="53">
        <v>486.3627842572634</v>
      </c>
      <c r="Z40" s="53">
        <v>480.63183230195256</v>
      </c>
      <c r="AA40" s="53">
        <v>492.09001835924113</v>
      </c>
      <c r="AB40" s="53">
        <v>499.96638216419132</v>
      </c>
      <c r="AC40" s="53">
        <v>492.98436742409672</v>
      </c>
      <c r="AD40" s="53">
        <v>495.93313658266788</v>
      </c>
    </row>
    <row r="41" spans="1:33" x14ac:dyDescent="0.2">
      <c r="A41" s="51" t="s">
        <v>48</v>
      </c>
      <c r="B41" s="52" t="s">
        <v>49</v>
      </c>
      <c r="C41" s="53">
        <v>25.234637368213768</v>
      </c>
      <c r="D41" s="53">
        <v>41.352986990576987</v>
      </c>
      <c r="E41" s="53">
        <v>38.344830522775503</v>
      </c>
      <c r="F41" s="53">
        <v>39.037906308048001</v>
      </c>
      <c r="G41" s="53">
        <v>47.80212521319163</v>
      </c>
      <c r="H41" s="53">
        <v>52.121234272868271</v>
      </c>
      <c r="I41" s="53">
        <v>42.314551047265084</v>
      </c>
      <c r="J41" s="53">
        <v>60.056823759889056</v>
      </c>
      <c r="K41" s="53">
        <v>60.272708524060562</v>
      </c>
      <c r="L41" s="53">
        <v>64.902012860006423</v>
      </c>
      <c r="M41" s="53">
        <v>87.701716280155409</v>
      </c>
      <c r="N41" s="53">
        <v>119.89008104699008</v>
      </c>
      <c r="O41" s="53">
        <v>87.67023410571656</v>
      </c>
      <c r="P41" s="53">
        <v>62.949453424026728</v>
      </c>
      <c r="Q41" s="53">
        <v>36.487816394684749</v>
      </c>
      <c r="R41" s="53">
        <v>37.648143328370168</v>
      </c>
      <c r="S41" s="53">
        <v>36.385492788935423</v>
      </c>
      <c r="T41" s="53">
        <v>32.820944976500144</v>
      </c>
      <c r="U41" s="53">
        <v>27.504753551897338</v>
      </c>
      <c r="V41" s="53">
        <v>26.649340370479266</v>
      </c>
      <c r="W41" s="53">
        <v>30.415460137858155</v>
      </c>
      <c r="X41" s="53">
        <v>31.331992192043984</v>
      </c>
      <c r="Y41" s="53">
        <v>30.026030473077984</v>
      </c>
      <c r="Z41" s="53">
        <v>30.51767987380558</v>
      </c>
      <c r="AA41" s="53">
        <v>30.224073691001863</v>
      </c>
      <c r="AB41" s="53">
        <v>31.375766575331369</v>
      </c>
      <c r="AC41" s="53">
        <v>32.82807016029102</v>
      </c>
      <c r="AD41" s="53">
        <v>33.364477055917149</v>
      </c>
    </row>
    <row r="42" spans="1:33" x14ac:dyDescent="0.2">
      <c r="A42" s="51" t="s">
        <v>50</v>
      </c>
      <c r="B42" s="52" t="s">
        <v>51</v>
      </c>
      <c r="C42" s="53">
        <v>62.841193577333257</v>
      </c>
      <c r="D42" s="53">
        <v>121.70704015750383</v>
      </c>
      <c r="E42" s="53">
        <v>126.34210289073505</v>
      </c>
      <c r="F42" s="53">
        <v>135.4883860752746</v>
      </c>
      <c r="G42" s="53">
        <v>147.53143076835846</v>
      </c>
      <c r="H42" s="53">
        <v>163.62706325373972</v>
      </c>
      <c r="I42" s="53">
        <v>165.69866733302297</v>
      </c>
      <c r="J42" s="53">
        <v>177.86559288122544</v>
      </c>
      <c r="K42" s="53">
        <v>192.00894521042017</v>
      </c>
      <c r="L42" s="53">
        <v>194.14051431311992</v>
      </c>
      <c r="M42" s="53">
        <v>206.13143513084248</v>
      </c>
      <c r="N42" s="53">
        <v>196.82163034090217</v>
      </c>
      <c r="O42" s="53">
        <v>205.25442871863396</v>
      </c>
      <c r="P42" s="53">
        <v>209.57505824988573</v>
      </c>
      <c r="Q42" s="53">
        <v>214.64667961586338</v>
      </c>
      <c r="R42" s="53">
        <v>261.22928297659109</v>
      </c>
      <c r="S42" s="53">
        <v>275.73079993337421</v>
      </c>
      <c r="T42" s="53">
        <v>273.4842004045783</v>
      </c>
      <c r="U42" s="53">
        <v>261.58176672698721</v>
      </c>
      <c r="V42" s="53">
        <v>230.76429338509541</v>
      </c>
      <c r="W42" s="53">
        <v>227.21515276831758</v>
      </c>
      <c r="X42" s="53">
        <v>245.65926100406924</v>
      </c>
      <c r="Y42" s="53">
        <v>235.38896128356674</v>
      </c>
      <c r="Z42" s="53">
        <v>244.76469466081801</v>
      </c>
      <c r="AA42" s="53">
        <v>242.83359932955892</v>
      </c>
      <c r="AB42" s="53">
        <v>252.02585900662078</v>
      </c>
      <c r="AC42" s="53">
        <v>268.98737711990651</v>
      </c>
      <c r="AD42" s="53">
        <v>273.67222698399621</v>
      </c>
    </row>
    <row r="43" spans="1:33" x14ac:dyDescent="0.2">
      <c r="A43" s="51" t="s">
        <v>52</v>
      </c>
      <c r="B43" s="52" t="s">
        <v>53</v>
      </c>
      <c r="C43" s="53">
        <v>13.782954220194217</v>
      </c>
      <c r="D43" s="53">
        <v>10.279088588338606</v>
      </c>
      <c r="E43" s="53">
        <v>11.057876159637971</v>
      </c>
      <c r="F43" s="53">
        <v>11.677642010179893</v>
      </c>
      <c r="G43" s="53">
        <v>13.017745252512695</v>
      </c>
      <c r="H43" s="53">
        <v>13.972604153248644</v>
      </c>
      <c r="I43" s="53">
        <v>14.259373307609975</v>
      </c>
      <c r="J43" s="53">
        <v>15.366728890380562</v>
      </c>
      <c r="K43" s="53">
        <v>16.52193421154254</v>
      </c>
      <c r="L43" s="53">
        <v>19.777267140933326</v>
      </c>
      <c r="M43" s="53">
        <v>24.533674827733371</v>
      </c>
      <c r="N43" s="53">
        <v>25.672490862572637</v>
      </c>
      <c r="O43" s="53">
        <v>23.303556027235935</v>
      </c>
      <c r="P43" s="53">
        <v>20.686329415541735</v>
      </c>
      <c r="Q43" s="53">
        <v>18.758300961684178</v>
      </c>
      <c r="R43" s="53">
        <v>19.955466541448953</v>
      </c>
      <c r="S43" s="53">
        <v>22.570610210690244</v>
      </c>
      <c r="T43" s="53">
        <v>12.218863056518973</v>
      </c>
      <c r="U43" s="53">
        <v>18.570801809814991</v>
      </c>
      <c r="V43" s="53">
        <v>14.466239063257753</v>
      </c>
      <c r="W43" s="53">
        <v>22.659071821944583</v>
      </c>
      <c r="X43" s="53">
        <v>23.187379629206717</v>
      </c>
      <c r="Y43" s="53">
        <v>22.262709805831921</v>
      </c>
      <c r="Z43" s="53">
        <v>23.152395327269048</v>
      </c>
      <c r="AA43" s="53">
        <v>22.877156094368878</v>
      </c>
      <c r="AB43" s="53">
        <v>23.808891060073009</v>
      </c>
      <c r="AC43" s="53">
        <v>24.82281361938346</v>
      </c>
      <c r="AD43" s="53">
        <v>25.21141056607479</v>
      </c>
    </row>
    <row r="44" spans="1:33" x14ac:dyDescent="0.2">
      <c r="A44" s="54" t="s">
        <v>54</v>
      </c>
      <c r="B44" s="55" t="s">
        <v>55</v>
      </c>
      <c r="C44" s="56">
        <v>177.58188371720084</v>
      </c>
      <c r="D44" s="56">
        <v>91.445326910677849</v>
      </c>
      <c r="E44" s="56">
        <v>78.250998395147249</v>
      </c>
      <c r="F44" s="56">
        <v>75.973899826968349</v>
      </c>
      <c r="G44" s="56">
        <v>64.489974995200313</v>
      </c>
      <c r="H44" s="56">
        <v>57.43464175357218</v>
      </c>
      <c r="I44" s="56">
        <v>49.25981869658893</v>
      </c>
      <c r="J44" s="56">
        <v>41.768268556550765</v>
      </c>
      <c r="K44" s="56">
        <v>34.094996686346455</v>
      </c>
      <c r="L44" s="56">
        <v>35.472741043188677</v>
      </c>
      <c r="M44" s="56">
        <v>38.785334839233656</v>
      </c>
      <c r="N44" s="56">
        <v>37.793327684966556</v>
      </c>
      <c r="O44" s="56">
        <v>40.579168465131573</v>
      </c>
      <c r="P44" s="56">
        <v>41.850106399783513</v>
      </c>
      <c r="Q44" s="56">
        <v>43.43907428314769</v>
      </c>
      <c r="R44" s="56">
        <v>33.59556964988969</v>
      </c>
      <c r="S44" s="56">
        <v>47.424173670570468</v>
      </c>
      <c r="T44" s="56">
        <v>77.753973881092122</v>
      </c>
      <c r="U44" s="56">
        <v>112.33135122267319</v>
      </c>
      <c r="V44" s="56">
        <v>127.217223580669</v>
      </c>
      <c r="W44" s="56">
        <v>131.45010990140136</v>
      </c>
      <c r="X44" s="56">
        <v>122.55313606085993</v>
      </c>
      <c r="Y44" s="56">
        <v>115.7793973218044</v>
      </c>
      <c r="Z44" s="56">
        <v>121.84256842740112</v>
      </c>
      <c r="AA44" s="56">
        <v>118.30814889688702</v>
      </c>
      <c r="AB44" s="56">
        <v>124.02053574038642</v>
      </c>
      <c r="AC44" s="56">
        <v>128.49317623812476</v>
      </c>
      <c r="AD44" s="56">
        <v>131.36228781308205</v>
      </c>
    </row>
    <row r="45" spans="1:33" s="18" customFormat="1" x14ac:dyDescent="0.2">
      <c r="A45" s="29" t="s">
        <v>56</v>
      </c>
      <c r="B45" s="30"/>
      <c r="C45" s="31">
        <v>2018.7900619695602</v>
      </c>
      <c r="D45" s="31">
        <v>2066.5254686749495</v>
      </c>
      <c r="E45" s="31">
        <v>2159.5716429273775</v>
      </c>
      <c r="F45" s="31">
        <v>2299.5914747781862</v>
      </c>
      <c r="G45" s="31">
        <v>2324.4993013435633</v>
      </c>
      <c r="H45" s="31">
        <v>2371.8024441272746</v>
      </c>
      <c r="I45" s="31">
        <v>2655.2081230344584</v>
      </c>
      <c r="J45" s="31">
        <v>2847.2849148006508</v>
      </c>
      <c r="K45" s="31">
        <v>3292.6513133430876</v>
      </c>
      <c r="L45" s="31">
        <v>3667.6621480935414</v>
      </c>
      <c r="M45" s="31">
        <v>4103.2258186296331</v>
      </c>
      <c r="N45" s="31">
        <v>4386.6646818825229</v>
      </c>
      <c r="O45" s="31">
        <v>4499.4965363329575</v>
      </c>
      <c r="P45" s="31">
        <v>4548.3935728858878</v>
      </c>
      <c r="Q45" s="31">
        <v>4744.1412474319332</v>
      </c>
      <c r="R45" s="31">
        <v>5084.4346490083462</v>
      </c>
      <c r="S45" s="31">
        <v>5437.6796181650097</v>
      </c>
      <c r="T45" s="31">
        <v>5715.9619425960609</v>
      </c>
      <c r="U45" s="31">
        <v>5445.3556378769099</v>
      </c>
      <c r="V45" s="31">
        <v>4864.6197137094405</v>
      </c>
      <c r="W45" s="31">
        <v>4599.3444094483348</v>
      </c>
      <c r="X45" s="31">
        <v>4426.025526021308</v>
      </c>
      <c r="Y45" s="31">
        <v>4176.4693104805383</v>
      </c>
      <c r="Z45" s="31">
        <v>4351.3097227047556</v>
      </c>
      <c r="AA45" s="31">
        <v>4524.9623314482578</v>
      </c>
      <c r="AB45" s="31">
        <v>4786.4206794446154</v>
      </c>
      <c r="AC45" s="31">
        <v>4969.0245703309847</v>
      </c>
      <c r="AD45" s="31">
        <v>5067.2013464635975</v>
      </c>
      <c r="AE45"/>
      <c r="AF45"/>
      <c r="AG45"/>
    </row>
    <row r="46" spans="1:33" x14ac:dyDescent="0.2">
      <c r="A46" s="57" t="s">
        <v>57</v>
      </c>
      <c r="B46" s="24"/>
      <c r="C46" s="58">
        <v>345.78740000000005</v>
      </c>
      <c r="D46" s="58">
        <v>348.87020000000001</v>
      </c>
      <c r="E46" s="58">
        <v>352.26</v>
      </c>
      <c r="F46" s="58">
        <v>352.57400000000001</v>
      </c>
      <c r="G46" s="58">
        <v>352.81180000000006</v>
      </c>
      <c r="H46" s="58">
        <v>355.94640000000004</v>
      </c>
      <c r="I46" s="58">
        <v>433.27759999999989</v>
      </c>
      <c r="J46" s="58">
        <v>474.46440000000001</v>
      </c>
      <c r="K46" s="58">
        <v>556.51199999999994</v>
      </c>
      <c r="L46" s="58">
        <v>692.43560000000002</v>
      </c>
      <c r="M46" s="58">
        <v>809.35799999999995</v>
      </c>
      <c r="N46" s="58">
        <v>807.51869999999985</v>
      </c>
      <c r="O46" s="58">
        <v>918.33259999999996</v>
      </c>
      <c r="P46" s="58">
        <v>1017.5671</v>
      </c>
      <c r="Q46" s="58">
        <v>1075.0952</v>
      </c>
      <c r="R46" s="58">
        <v>1111.9054810899456</v>
      </c>
      <c r="S46" s="58">
        <v>1075.6961153046504</v>
      </c>
      <c r="T46" s="58">
        <v>1144.8242145643655</v>
      </c>
      <c r="U46" s="58">
        <v>1056.1508630208602</v>
      </c>
      <c r="V46" s="58">
        <v>784.18406779090742</v>
      </c>
      <c r="W46" s="58">
        <v>687.66446610291132</v>
      </c>
      <c r="X46" s="58">
        <v>631.59688699216247</v>
      </c>
      <c r="Y46" s="58">
        <v>629.30599494869898</v>
      </c>
      <c r="Z46" s="58">
        <v>580.5661388331157</v>
      </c>
      <c r="AA46" s="58">
        <v>621.09669171516612</v>
      </c>
      <c r="AB46" s="58">
        <v>625.91777529448984</v>
      </c>
      <c r="AC46" s="58">
        <v>734.79502348922301</v>
      </c>
      <c r="AD46" s="58">
        <v>746.28192665843801</v>
      </c>
    </row>
    <row r="47" spans="1:33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403.75086985907177</v>
      </c>
      <c r="V47" s="50">
        <v>373.21585248618885</v>
      </c>
      <c r="W47" s="50">
        <v>347.4560393104</v>
      </c>
      <c r="X47" s="50">
        <v>339.20802803623764</v>
      </c>
      <c r="Y47" s="50">
        <v>309.99215308094426</v>
      </c>
      <c r="Z47" s="50">
        <v>322.27742665059583</v>
      </c>
      <c r="AA47" s="50">
        <v>328.44392466381993</v>
      </c>
      <c r="AB47" s="50">
        <v>328.29376052075423</v>
      </c>
      <c r="AC47" s="50">
        <v>321.67911359550834</v>
      </c>
      <c r="AD47" s="50">
        <v>337.23230260583335</v>
      </c>
    </row>
    <row r="48" spans="1:33" x14ac:dyDescent="0.2">
      <c r="A48" s="51" t="s">
        <v>59</v>
      </c>
      <c r="B48" s="10"/>
      <c r="C48" s="53">
        <v>926.15911876665291</v>
      </c>
      <c r="D48" s="53">
        <v>981.2789289549238</v>
      </c>
      <c r="E48" s="53">
        <v>1011.7412481487811</v>
      </c>
      <c r="F48" s="53">
        <v>1054.0339721141147</v>
      </c>
      <c r="G48" s="53">
        <v>1113.836611811792</v>
      </c>
      <c r="H48" s="53">
        <v>1176.3762386405949</v>
      </c>
      <c r="I48" s="53">
        <v>1259.1550483184515</v>
      </c>
      <c r="J48" s="53">
        <v>1347.9906154092378</v>
      </c>
      <c r="K48" s="53">
        <v>1420.9635070522454</v>
      </c>
      <c r="L48" s="53">
        <v>1503.5828381381584</v>
      </c>
      <c r="M48" s="53">
        <v>1562.2394245977753</v>
      </c>
      <c r="N48" s="53">
        <v>1641.9304407620232</v>
      </c>
      <c r="O48" s="53">
        <v>1697.3185054263165</v>
      </c>
      <c r="P48" s="53">
        <v>1745.9962230104722</v>
      </c>
      <c r="Q48" s="53">
        <v>1817.37647973198</v>
      </c>
      <c r="R48" s="53">
        <v>1892.5905663360259</v>
      </c>
      <c r="S48" s="53">
        <v>2007.4739621838605</v>
      </c>
      <c r="T48" s="53">
        <v>2086.4328742965813</v>
      </c>
      <c r="U48" s="53">
        <v>2111.8230729928841</v>
      </c>
      <c r="V48" s="53">
        <v>2058.5837923663462</v>
      </c>
      <c r="W48" s="53">
        <v>2014.4809218906794</v>
      </c>
      <c r="X48" s="53">
        <v>2048.5839948607231</v>
      </c>
      <c r="Y48" s="53">
        <v>2057.6322206218947</v>
      </c>
      <c r="Z48" s="53">
        <v>2103.9676327492257</v>
      </c>
      <c r="AA48" s="53">
        <v>2158.1896236198741</v>
      </c>
      <c r="AB48" s="53">
        <v>2156.6448450112775</v>
      </c>
      <c r="AC48" s="53">
        <v>2123.104291213534</v>
      </c>
      <c r="AD48" s="53">
        <v>2087.6767456419216</v>
      </c>
    </row>
    <row r="49" spans="1:33" x14ac:dyDescent="0.2">
      <c r="A49" s="51" t="s">
        <v>60</v>
      </c>
      <c r="B49" s="10"/>
      <c r="C49" s="53">
        <v>52.468200253164554</v>
      </c>
      <c r="D49" s="53">
        <v>57.491355696202532</v>
      </c>
      <c r="E49" s="53">
        <v>55.927683544303797</v>
      </c>
      <c r="F49" s="53">
        <v>58.718686075949364</v>
      </c>
      <c r="G49" s="53">
        <v>59.082744303797476</v>
      </c>
      <c r="H49" s="53">
        <v>64.803200000000004</v>
      </c>
      <c r="I49" s="53">
        <v>70.370307848101262</v>
      </c>
      <c r="J49" s="53">
        <v>68.59880886075949</v>
      </c>
      <c r="K49" s="53">
        <v>80.507200000000012</v>
      </c>
      <c r="L49" s="53">
        <v>91.386799999999994</v>
      </c>
      <c r="M49" s="53">
        <v>86.223391846422061</v>
      </c>
      <c r="N49" s="53">
        <v>98.486219155793961</v>
      </c>
      <c r="O49" s="53">
        <v>113.45261666660548</v>
      </c>
      <c r="P49" s="53">
        <v>129.83331052642532</v>
      </c>
      <c r="Q49" s="53">
        <v>129.65612064745147</v>
      </c>
      <c r="R49" s="53">
        <v>157.41761746251606</v>
      </c>
      <c r="S49" s="53">
        <v>159.99351141629984</v>
      </c>
      <c r="T49" s="53">
        <v>167.7882977063897</v>
      </c>
      <c r="U49" s="53">
        <v>200.83682379614518</v>
      </c>
      <c r="V49" s="53">
        <v>181.11674964393751</v>
      </c>
      <c r="W49" s="53">
        <v>163.74285163016623</v>
      </c>
      <c r="X49" s="53">
        <v>152.612054931405</v>
      </c>
      <c r="Y49" s="53">
        <v>147.79447653810121</v>
      </c>
      <c r="Z49" s="53">
        <v>141.55596906729406</v>
      </c>
      <c r="AA49" s="53">
        <v>135.38818330288967</v>
      </c>
      <c r="AB49" s="53">
        <v>132.91546886543537</v>
      </c>
      <c r="AC49" s="53">
        <v>133.34748686115927</v>
      </c>
      <c r="AD49" s="53">
        <v>136.61544756457533</v>
      </c>
    </row>
    <row r="50" spans="1:33" x14ac:dyDescent="0.2">
      <c r="A50" s="51" t="s">
        <v>61</v>
      </c>
      <c r="B50" s="10"/>
      <c r="C50" s="53">
        <v>44.775999999999996</v>
      </c>
      <c r="D50" s="53">
        <v>43.612000000000002</v>
      </c>
      <c r="E50" s="53">
        <v>39.262</v>
      </c>
      <c r="F50" s="53">
        <v>43.048000000000002</v>
      </c>
      <c r="G50" s="53">
        <v>40.648000000000003</v>
      </c>
      <c r="H50" s="53">
        <v>37.847999999999999</v>
      </c>
      <c r="I50" s="53">
        <v>43.933999999999997</v>
      </c>
      <c r="J50" s="53">
        <v>42.777999999999999</v>
      </c>
      <c r="K50" s="53">
        <v>44.064</v>
      </c>
      <c r="L50" s="53">
        <v>42.55</v>
      </c>
      <c r="M50" s="53">
        <v>42.366</v>
      </c>
      <c r="N50" s="53">
        <v>46.035999999999994</v>
      </c>
      <c r="O50" s="53">
        <v>40.277999999999999</v>
      </c>
      <c r="P50" s="53">
        <v>44.277999999999999</v>
      </c>
      <c r="Q50" s="53">
        <v>48.942999999999998</v>
      </c>
      <c r="R50" s="53">
        <v>44.883674111675127</v>
      </c>
      <c r="S50" s="53">
        <v>44.686662903675128</v>
      </c>
      <c r="T50" s="53">
        <v>47.446445130243653</v>
      </c>
      <c r="U50" s="53">
        <v>50.28783825511676</v>
      </c>
      <c r="V50" s="53">
        <v>43.89838330901523</v>
      </c>
      <c r="W50" s="53">
        <v>43.656871304680209</v>
      </c>
      <c r="X50" s="53">
        <v>44.071388679376078</v>
      </c>
      <c r="Y50" s="53">
        <v>42.331517628987314</v>
      </c>
      <c r="Z50" s="53">
        <v>41.899838050294164</v>
      </c>
      <c r="AA50" s="53">
        <v>38.496560183802892</v>
      </c>
      <c r="AB50" s="53">
        <v>39.339869280580139</v>
      </c>
      <c r="AC50" s="53">
        <v>40.305267514157606</v>
      </c>
      <c r="AD50" s="53">
        <v>41.513294400926462</v>
      </c>
    </row>
    <row r="51" spans="1:33" x14ac:dyDescent="0.2">
      <c r="A51" s="51" t="s">
        <v>62</v>
      </c>
      <c r="B51" s="10"/>
      <c r="C51" s="53">
        <v>17.12442005654863</v>
      </c>
      <c r="D51" s="53">
        <v>15.531673599660776</v>
      </c>
      <c r="E51" s="53">
        <v>15.400536073045437</v>
      </c>
      <c r="F51" s="53">
        <v>13.243347845890961</v>
      </c>
      <c r="G51" s="53">
        <v>13.759545720627028</v>
      </c>
      <c r="H51" s="53">
        <v>16.180127396428162</v>
      </c>
      <c r="I51" s="53">
        <v>17.313103659944986</v>
      </c>
      <c r="J51" s="53">
        <v>18.190350624129334</v>
      </c>
      <c r="K51" s="53">
        <v>20.103856964125004</v>
      </c>
      <c r="L51" s="53">
        <v>22.772993480425967</v>
      </c>
      <c r="M51" s="53">
        <v>24.641261682047727</v>
      </c>
      <c r="N51" s="53">
        <v>24.484672685852871</v>
      </c>
      <c r="O51" s="53">
        <v>24.264155132964728</v>
      </c>
      <c r="P51" s="53">
        <v>25.186587675048475</v>
      </c>
      <c r="Q51" s="53">
        <v>23.805675833152158</v>
      </c>
      <c r="R51" s="53">
        <v>21.652840503388937</v>
      </c>
      <c r="S51" s="53">
        <v>25.606516105920335</v>
      </c>
      <c r="T51" s="53">
        <v>23.678872546134876</v>
      </c>
      <c r="U51" s="53">
        <v>22.252674629050365</v>
      </c>
      <c r="V51" s="53">
        <v>18.276543764301767</v>
      </c>
      <c r="W51" s="53">
        <v>13.566162061777245</v>
      </c>
      <c r="X51" s="53">
        <v>6.3945616062082875</v>
      </c>
      <c r="Y51" s="53">
        <v>3.8016493273529495</v>
      </c>
      <c r="Z51" s="53">
        <v>3.3660988193546957</v>
      </c>
      <c r="AA51" s="53">
        <v>3.1468228992358664</v>
      </c>
      <c r="AB51" s="53">
        <v>3.4457282708644592</v>
      </c>
      <c r="AC51" s="53">
        <v>3.5833489686208146</v>
      </c>
      <c r="AD51" s="53">
        <v>3.6897770725255974</v>
      </c>
    </row>
    <row r="52" spans="1:33" x14ac:dyDescent="0.2">
      <c r="A52" s="51" t="s">
        <v>63</v>
      </c>
      <c r="B52" s="52"/>
      <c r="C52" s="53">
        <v>357.78034620848325</v>
      </c>
      <c r="D52" s="53">
        <v>346.79857493906223</v>
      </c>
      <c r="E52" s="53">
        <v>301.72140298036948</v>
      </c>
      <c r="F52" s="53">
        <v>447.90576902550322</v>
      </c>
      <c r="G52" s="53">
        <v>396.69614478633298</v>
      </c>
      <c r="H52" s="53">
        <v>384.99523445348819</v>
      </c>
      <c r="I52" s="53">
        <v>353.26031067640059</v>
      </c>
      <c r="J52" s="53">
        <v>427.31125203576681</v>
      </c>
      <c r="K52" s="53">
        <v>439.94222664235923</v>
      </c>
      <c r="L52" s="53">
        <v>520.93876507575624</v>
      </c>
      <c r="M52" s="53">
        <v>605.62116954804969</v>
      </c>
      <c r="N52" s="53">
        <v>732.25654491193893</v>
      </c>
      <c r="O52" s="53">
        <v>778.65025170893102</v>
      </c>
      <c r="P52" s="53">
        <v>760.04357417873598</v>
      </c>
      <c r="Q52" s="53">
        <v>720.40328831779118</v>
      </c>
      <c r="R52" s="53">
        <v>836.95264368858545</v>
      </c>
      <c r="S52" s="53">
        <v>963.90128167929549</v>
      </c>
      <c r="T52" s="53">
        <v>1021.2277224758109</v>
      </c>
      <c r="U52" s="53">
        <v>949.53043248681172</v>
      </c>
      <c r="V52" s="53">
        <v>749.51034081178921</v>
      </c>
      <c r="W52" s="53">
        <v>774.44104638741362</v>
      </c>
      <c r="X52" s="53">
        <v>693.85718699509266</v>
      </c>
      <c r="Y52" s="53">
        <v>582.60246881424291</v>
      </c>
      <c r="Z52" s="53">
        <v>672.5977610241564</v>
      </c>
      <c r="AA52" s="53">
        <v>745.64359638650626</v>
      </c>
      <c r="AB52" s="53">
        <v>843.79099132107331</v>
      </c>
      <c r="AC52" s="53">
        <v>865.58646276930801</v>
      </c>
      <c r="AD52" s="53">
        <v>1017.9049150487812</v>
      </c>
    </row>
    <row r="53" spans="1:33" x14ac:dyDescent="0.2">
      <c r="A53" s="51" t="s">
        <v>64</v>
      </c>
      <c r="B53" s="52"/>
      <c r="C53" s="53">
        <v>0</v>
      </c>
      <c r="D53" s="53">
        <v>0</v>
      </c>
      <c r="E53" s="53">
        <v>0</v>
      </c>
      <c r="F53" s="53">
        <v>0</v>
      </c>
      <c r="G53" s="53">
        <v>5.7880828177569557</v>
      </c>
      <c r="H53" s="53">
        <v>14.518968726737713</v>
      </c>
      <c r="I53" s="53">
        <v>6.6714795000000002</v>
      </c>
      <c r="J53" s="53">
        <v>163.53532729533123</v>
      </c>
      <c r="K53" s="53">
        <v>352.18223383742185</v>
      </c>
      <c r="L53" s="53">
        <v>521.22512662454096</v>
      </c>
      <c r="M53" s="53">
        <v>717.70137029058378</v>
      </c>
      <c r="N53" s="53">
        <v>658.57828234201372</v>
      </c>
      <c r="O53" s="53">
        <v>692.90045053428685</v>
      </c>
      <c r="P53" s="53">
        <v>610.1653758016015</v>
      </c>
      <c r="Q53" s="53">
        <v>573.6171873144549</v>
      </c>
      <c r="R53" s="53">
        <v>387.26639322202516</v>
      </c>
      <c r="S53" s="53">
        <v>407.16815201885703</v>
      </c>
      <c r="T53" s="53">
        <v>520.75202295359691</v>
      </c>
      <c r="U53" s="53">
        <v>253.21120313911021</v>
      </c>
      <c r="V53" s="53">
        <v>211.84622704128242</v>
      </c>
      <c r="W53" s="53">
        <v>228.46396598751159</v>
      </c>
      <c r="X53" s="53">
        <v>229.83884432458015</v>
      </c>
      <c r="Y53" s="53">
        <v>227.84029058511933</v>
      </c>
      <c r="Z53" s="53">
        <v>210.05227700037966</v>
      </c>
      <c r="AA53" s="53">
        <v>294.02923707543266</v>
      </c>
      <c r="AB53" s="53">
        <v>472.75527842489981</v>
      </c>
      <c r="AC53" s="53">
        <v>383.79396247684701</v>
      </c>
      <c r="AD53" s="53">
        <v>162.36651179133952</v>
      </c>
    </row>
    <row r="54" spans="1:33" x14ac:dyDescent="0.2">
      <c r="A54" s="61" t="s">
        <v>65</v>
      </c>
      <c r="B54" s="52"/>
      <c r="C54" s="53">
        <v>7.2408000000000001</v>
      </c>
      <c r="D54" s="53">
        <v>7.2408000000000001</v>
      </c>
      <c r="E54" s="53">
        <v>8.2751999999999999</v>
      </c>
      <c r="F54" s="53">
        <v>8.2751999999999999</v>
      </c>
      <c r="G54" s="53">
        <v>8.2751999999999999</v>
      </c>
      <c r="H54" s="53">
        <v>7.2408000000000001</v>
      </c>
      <c r="I54" s="53">
        <v>12.412800000000001</v>
      </c>
      <c r="J54" s="53">
        <v>12.412800000000001</v>
      </c>
      <c r="K54" s="53">
        <v>15.516</v>
      </c>
      <c r="L54" s="53">
        <v>18.619199999999999</v>
      </c>
      <c r="M54" s="53">
        <v>23.703745268592506</v>
      </c>
      <c r="N54" s="53">
        <v>28.788290537185016</v>
      </c>
      <c r="O54" s="53">
        <v>33.87283580577752</v>
      </c>
      <c r="P54" s="53">
        <v>38.957381074370019</v>
      </c>
      <c r="Q54" s="53">
        <v>54.860032081743618</v>
      </c>
      <c r="R54" s="53">
        <v>49.725233968695029</v>
      </c>
      <c r="S54" s="53">
        <v>80.655555339809993</v>
      </c>
      <c r="T54" s="53">
        <v>63.694151139559608</v>
      </c>
      <c r="U54" s="53">
        <v>66.017842752349424</v>
      </c>
      <c r="V54" s="53">
        <v>64.336768133488818</v>
      </c>
      <c r="W54" s="53">
        <v>64.529100842424555</v>
      </c>
      <c r="X54" s="53">
        <v>56.019945318967913</v>
      </c>
      <c r="Y54" s="53">
        <v>59.201897215234432</v>
      </c>
      <c r="Z54" s="53">
        <v>57.908261168535745</v>
      </c>
      <c r="AA54" s="53">
        <v>72.491976217242637</v>
      </c>
      <c r="AB54" s="53">
        <v>71.499524145773904</v>
      </c>
      <c r="AC54" s="53">
        <v>85.921037129309724</v>
      </c>
      <c r="AD54" s="53">
        <v>75.868130597160743</v>
      </c>
    </row>
    <row r="55" spans="1:33" x14ac:dyDescent="0.2">
      <c r="A55" s="62" t="s">
        <v>66</v>
      </c>
      <c r="B55" s="52"/>
      <c r="C55" s="53">
        <v>267.45377668471082</v>
      </c>
      <c r="D55" s="53">
        <v>265.70193548510008</v>
      </c>
      <c r="E55" s="53">
        <v>374.98357218087745</v>
      </c>
      <c r="F55" s="53">
        <v>321.79249971672823</v>
      </c>
      <c r="G55" s="53">
        <v>333.6011719032573</v>
      </c>
      <c r="H55" s="53">
        <v>313.89347491002582</v>
      </c>
      <c r="I55" s="53">
        <v>458.81347303156048</v>
      </c>
      <c r="J55" s="53">
        <v>292.00336057542626</v>
      </c>
      <c r="K55" s="53">
        <v>362.86028884693656</v>
      </c>
      <c r="L55" s="53">
        <v>254.15082477465899</v>
      </c>
      <c r="M55" s="53">
        <v>231.37145539616216</v>
      </c>
      <c r="N55" s="53">
        <v>348.58553148771574</v>
      </c>
      <c r="O55" s="53">
        <v>200.42712105807433</v>
      </c>
      <c r="P55" s="53">
        <v>176.36602061923361</v>
      </c>
      <c r="Q55" s="53">
        <v>300.38426350536008</v>
      </c>
      <c r="R55" s="53">
        <v>582.04019862548785</v>
      </c>
      <c r="S55" s="53">
        <v>672.49786121264162</v>
      </c>
      <c r="T55" s="53">
        <v>640.11734178337758</v>
      </c>
      <c r="U55" s="53">
        <v>331.49401694550903</v>
      </c>
      <c r="V55" s="53">
        <v>379.65098836218459</v>
      </c>
      <c r="W55" s="53">
        <v>261.34298393037056</v>
      </c>
      <c r="X55" s="53">
        <v>223.84263427655574</v>
      </c>
      <c r="Y55" s="53">
        <v>115.96664171996214</v>
      </c>
      <c r="Z55" s="53">
        <v>217.11831934180378</v>
      </c>
      <c r="AA55" s="53">
        <v>128.03571538428628</v>
      </c>
      <c r="AB55" s="53">
        <v>111.81743830946682</v>
      </c>
      <c r="AC55" s="53">
        <v>276.90857631331789</v>
      </c>
      <c r="AD55" s="53">
        <v>458.05229508209732</v>
      </c>
    </row>
    <row r="56" spans="1:33" s="18" customFormat="1" x14ac:dyDescent="0.2">
      <c r="A56" s="64" t="s">
        <v>67</v>
      </c>
      <c r="B56" s="65"/>
      <c r="C56" s="66">
        <v>2258.3440264375804</v>
      </c>
      <c r="D56" s="66">
        <v>2313.3743618127819</v>
      </c>
      <c r="E56" s="66">
        <v>2135.2570225531135</v>
      </c>
      <c r="F56" s="66">
        <v>2153.8158757800416</v>
      </c>
      <c r="G56" s="66">
        <v>2170.1138473025376</v>
      </c>
      <c r="H56" s="66">
        <v>2206.575682770917</v>
      </c>
      <c r="I56" s="66">
        <v>2295.7511807121023</v>
      </c>
      <c r="J56" s="66">
        <v>2228.895442995894</v>
      </c>
      <c r="K56" s="66">
        <v>2406.9521426011761</v>
      </c>
      <c r="L56" s="66">
        <v>2433.5936496094359</v>
      </c>
      <c r="M56" s="66">
        <v>2503.9172849429879</v>
      </c>
      <c r="N56" s="66">
        <v>2638.9488923659455</v>
      </c>
      <c r="O56" s="66">
        <v>2609.9628937738166</v>
      </c>
      <c r="P56" s="66">
        <v>2722.8695060275463</v>
      </c>
      <c r="Q56" s="66">
        <v>2841.1394997685766</v>
      </c>
      <c r="R56" s="66">
        <v>2936.6859989282211</v>
      </c>
      <c r="S56" s="66">
        <v>2967.4866727646786</v>
      </c>
      <c r="T56" s="66">
        <v>2898.5588611537951</v>
      </c>
      <c r="U56" s="66">
        <v>3141.0923447999712</v>
      </c>
      <c r="V56" s="66">
        <v>3076.8246960507781</v>
      </c>
      <c r="W56" s="66">
        <v>3260.2421873585558</v>
      </c>
      <c r="X56" s="66">
        <v>2830.2585451681275</v>
      </c>
      <c r="Y56" s="66">
        <v>2715.0854915467844</v>
      </c>
      <c r="Z56" s="66">
        <v>2750.2414221451386</v>
      </c>
      <c r="AA56" s="66">
        <v>2526.1875947900653</v>
      </c>
      <c r="AB56" s="66">
        <v>2657.5609677571874</v>
      </c>
      <c r="AC56" s="66">
        <v>2686.4156654556241</v>
      </c>
      <c r="AD56" s="66">
        <v>2609.2804767345688</v>
      </c>
      <c r="AE56"/>
      <c r="AF56"/>
      <c r="AG56"/>
    </row>
    <row r="57" spans="1:33" s="18" customFormat="1" x14ac:dyDescent="0.2">
      <c r="A57" s="64" t="s">
        <v>68</v>
      </c>
      <c r="B57" s="65"/>
      <c r="C57" s="66">
        <v>972.22786617957524</v>
      </c>
      <c r="D57" s="66">
        <v>1008.8592023756291</v>
      </c>
      <c r="E57" s="66">
        <v>1019.4975187658122</v>
      </c>
      <c r="F57" s="66">
        <v>1032.3109643444818</v>
      </c>
      <c r="G57" s="66">
        <v>1109.2561458149657</v>
      </c>
      <c r="H57" s="66">
        <v>1028.9945202762854</v>
      </c>
      <c r="I57" s="66">
        <v>1088.5151091206094</v>
      </c>
      <c r="J57" s="66">
        <v>1129.0662547132301</v>
      </c>
      <c r="K57" s="66">
        <v>1139.2672046792845</v>
      </c>
      <c r="L57" s="66">
        <v>1232.683984391459</v>
      </c>
      <c r="M57" s="66">
        <v>1304.2802051596593</v>
      </c>
      <c r="N57" s="66">
        <v>1353.2305237389576</v>
      </c>
      <c r="O57" s="66">
        <v>1403.4786736269361</v>
      </c>
      <c r="P57" s="66">
        <v>1543.6893661520894</v>
      </c>
      <c r="Q57" s="66">
        <v>1468.1263056648186</v>
      </c>
      <c r="R57" s="66">
        <v>1569.2301470360953</v>
      </c>
      <c r="S57" s="66">
        <v>1503.8183723154057</v>
      </c>
      <c r="T57" s="66">
        <v>1590.6297042453957</v>
      </c>
      <c r="U57" s="66">
        <v>1751.6802610464611</v>
      </c>
      <c r="V57" s="66">
        <v>1527.2603704952071</v>
      </c>
      <c r="W57" s="66">
        <v>1468.8416750152774</v>
      </c>
      <c r="X57" s="66">
        <v>1334.4068831635384</v>
      </c>
      <c r="Y57" s="66">
        <v>1326.0462259623328</v>
      </c>
      <c r="Z57" s="66">
        <v>1289.8410900758315</v>
      </c>
      <c r="AA57" s="66">
        <v>1241.8168693277323</v>
      </c>
      <c r="AB57" s="66">
        <v>1281.6965558380421</v>
      </c>
      <c r="AC57" s="66">
        <v>1335.5681838198141</v>
      </c>
      <c r="AD57" s="66">
        <v>1392.1118537860282</v>
      </c>
      <c r="AE57"/>
      <c r="AF57"/>
      <c r="AG57"/>
    </row>
    <row r="58" spans="1:33" x14ac:dyDescent="0.2">
      <c r="A58" s="57" t="s">
        <v>69</v>
      </c>
      <c r="B58" s="24"/>
      <c r="C58" s="58">
        <v>531.67861868878208</v>
      </c>
      <c r="D58" s="58">
        <v>563.33473341491106</v>
      </c>
      <c r="E58" s="58">
        <v>586.08111015207601</v>
      </c>
      <c r="F58" s="58">
        <v>598.27376712967327</v>
      </c>
      <c r="G58" s="58">
        <v>657.37696180387616</v>
      </c>
      <c r="H58" s="58">
        <v>616.77030204998061</v>
      </c>
      <c r="I58" s="58">
        <v>656.1618256139916</v>
      </c>
      <c r="J58" s="58">
        <v>693.95435230792384</v>
      </c>
      <c r="K58" s="58">
        <v>709.28964363283239</v>
      </c>
      <c r="L58" s="58">
        <v>771.37126298414842</v>
      </c>
      <c r="M58" s="58">
        <v>812.00591169615586</v>
      </c>
      <c r="N58" s="58">
        <v>841.84576773552419</v>
      </c>
      <c r="O58" s="58">
        <v>885.65797875472185</v>
      </c>
      <c r="P58" s="58">
        <v>992.3050714916501</v>
      </c>
      <c r="Q58" s="58">
        <v>949.68451003420955</v>
      </c>
      <c r="R58" s="58">
        <v>1013.6280922859838</v>
      </c>
      <c r="S58" s="58">
        <v>966.38035196595388</v>
      </c>
      <c r="T58" s="58">
        <v>1020.0247012909587</v>
      </c>
      <c r="U58" s="58">
        <v>1125.3654227631923</v>
      </c>
      <c r="V58" s="58">
        <v>955.65169733408561</v>
      </c>
      <c r="W58" s="58">
        <v>906.72650097476208</v>
      </c>
      <c r="X58" s="58">
        <v>833.23433652195138</v>
      </c>
      <c r="Y58" s="58">
        <v>821.07014649598204</v>
      </c>
      <c r="Z58" s="58">
        <v>798.61943161715544</v>
      </c>
      <c r="AA58" s="58">
        <v>769.59653604536504</v>
      </c>
      <c r="AB58" s="58">
        <v>787.34872606849808</v>
      </c>
      <c r="AC58" s="58">
        <v>822.58553538993783</v>
      </c>
      <c r="AD58" s="58">
        <v>853.96006286023066</v>
      </c>
    </row>
    <row r="59" spans="1:33" x14ac:dyDescent="0.2">
      <c r="A59" s="54" t="s">
        <v>70</v>
      </c>
      <c r="B59" s="27"/>
      <c r="C59" s="56">
        <v>440.54924749079311</v>
      </c>
      <c r="D59" s="56">
        <v>445.52446896071808</v>
      </c>
      <c r="E59" s="56">
        <v>433.41640861373611</v>
      </c>
      <c r="F59" s="56">
        <v>434.03719721480854</v>
      </c>
      <c r="G59" s="56">
        <v>451.87918401108942</v>
      </c>
      <c r="H59" s="56">
        <v>412.22421822630463</v>
      </c>
      <c r="I59" s="56">
        <v>432.35328350661791</v>
      </c>
      <c r="J59" s="56">
        <v>435.11190240530624</v>
      </c>
      <c r="K59" s="56">
        <v>429.97756104645191</v>
      </c>
      <c r="L59" s="56">
        <v>461.31272140731073</v>
      </c>
      <c r="M59" s="56">
        <v>492.27429346350357</v>
      </c>
      <c r="N59" s="56">
        <v>511.38475600343327</v>
      </c>
      <c r="O59" s="56">
        <v>517.82069487221429</v>
      </c>
      <c r="P59" s="56">
        <v>551.38429466043942</v>
      </c>
      <c r="Q59" s="56">
        <v>518.44179563060902</v>
      </c>
      <c r="R59" s="56">
        <v>555.60205475011162</v>
      </c>
      <c r="S59" s="56">
        <v>537.4380203494519</v>
      </c>
      <c r="T59" s="56">
        <v>570.6050029544374</v>
      </c>
      <c r="U59" s="56">
        <v>626.31483828326873</v>
      </c>
      <c r="V59" s="56">
        <v>571.60867316112126</v>
      </c>
      <c r="W59" s="56">
        <v>562.11517404051517</v>
      </c>
      <c r="X59" s="56">
        <v>501.17254664158708</v>
      </c>
      <c r="Y59" s="56">
        <v>504.97607946635071</v>
      </c>
      <c r="Z59" s="56">
        <v>491.22165845867596</v>
      </c>
      <c r="AA59" s="56">
        <v>472.22033328236728</v>
      </c>
      <c r="AB59" s="56">
        <v>494.34782976954398</v>
      </c>
      <c r="AC59" s="56">
        <v>512.98264842987624</v>
      </c>
      <c r="AD59" s="56">
        <v>538.15179092579751</v>
      </c>
    </row>
    <row r="60" spans="1:33" s="18" customFormat="1" x14ac:dyDescent="0.2">
      <c r="A60" s="33" t="s">
        <v>71</v>
      </c>
      <c r="B60" s="34"/>
      <c r="C60" s="35">
        <v>252.1352</v>
      </c>
      <c r="D60" s="35">
        <v>261.44240000000002</v>
      </c>
      <c r="E60" s="35">
        <v>266.52359999999999</v>
      </c>
      <c r="F60" s="35">
        <v>268.58999999999997</v>
      </c>
      <c r="G60" s="35">
        <v>300.56800000000004</v>
      </c>
      <c r="H60" s="35">
        <v>339.87279999999998</v>
      </c>
      <c r="I60" s="35">
        <v>283.92439999999999</v>
      </c>
      <c r="J60" s="35">
        <v>294.2636</v>
      </c>
      <c r="K60" s="35">
        <v>295.11879999999996</v>
      </c>
      <c r="L60" s="35">
        <v>304.61</v>
      </c>
      <c r="M60" s="35">
        <v>316.92959999999999</v>
      </c>
      <c r="N60" s="35">
        <v>323.04279999999994</v>
      </c>
      <c r="O60" s="35">
        <v>324.07719999999995</v>
      </c>
      <c r="P60" s="35">
        <v>325.11159999999995</v>
      </c>
      <c r="Q60" s="35">
        <v>313.99119999999999</v>
      </c>
      <c r="R60" s="35">
        <v>336.1537871769404</v>
      </c>
      <c r="S60" s="35">
        <v>321.95874013907189</v>
      </c>
      <c r="T60" s="35">
        <v>303.84604575833254</v>
      </c>
      <c r="U60" s="35">
        <v>324.85654281245473</v>
      </c>
      <c r="V60" s="35">
        <v>282.58282203732585</v>
      </c>
      <c r="W60" s="35">
        <v>269.87954760097949</v>
      </c>
      <c r="X60" s="35">
        <v>260.58323568719891</v>
      </c>
      <c r="Y60" s="35">
        <v>250.56774518342567</v>
      </c>
      <c r="Z60" s="35">
        <v>223.6627113606188</v>
      </c>
      <c r="AA60" s="35">
        <v>205.39509054961277</v>
      </c>
      <c r="AB60" s="35">
        <v>199.62967150175641</v>
      </c>
      <c r="AC60" s="35">
        <v>207.21614279126575</v>
      </c>
      <c r="AD60" s="35">
        <v>213.00676006017173</v>
      </c>
      <c r="AE60"/>
      <c r="AF60"/>
      <c r="AG60"/>
    </row>
    <row r="61" spans="1:33" s="18" customFormat="1" ht="13.5" thickBot="1" x14ac:dyDescent="0.25">
      <c r="A61" s="29" t="s">
        <v>72</v>
      </c>
      <c r="B61" s="30"/>
      <c r="C61" s="31">
        <v>28.326513402713317</v>
      </c>
      <c r="D61" s="31">
        <v>30.611109433895123</v>
      </c>
      <c r="E61" s="31">
        <v>32.601186682721774</v>
      </c>
      <c r="F61" s="31">
        <v>36.485144889046538</v>
      </c>
      <c r="G61" s="31">
        <v>38.024549101786107</v>
      </c>
      <c r="H61" s="31">
        <v>51.126747532214928</v>
      </c>
      <c r="I61" s="31">
        <v>43.626335874903631</v>
      </c>
      <c r="J61" s="31">
        <v>38.465338957257245</v>
      </c>
      <c r="K61" s="31">
        <v>42.509141138077226</v>
      </c>
      <c r="L61" s="31">
        <v>37.507724643442963</v>
      </c>
      <c r="M61" s="31">
        <v>36.515057982377471</v>
      </c>
      <c r="N61" s="31">
        <v>37.136512379508076</v>
      </c>
      <c r="O61" s="31">
        <v>31.882877115554901</v>
      </c>
      <c r="P61" s="31">
        <v>45.854786198767442</v>
      </c>
      <c r="Q61" s="31">
        <v>52.142443646621039</v>
      </c>
      <c r="R61" s="31">
        <v>46.738012488434123</v>
      </c>
      <c r="S61" s="31">
        <v>41.748571235766221</v>
      </c>
      <c r="T61" s="31">
        <v>38.933446529873791</v>
      </c>
      <c r="U61" s="31">
        <v>33.423099851660041</v>
      </c>
      <c r="V61" s="31">
        <v>31.251848471583898</v>
      </c>
      <c r="W61" s="31">
        <v>24.564747688587548</v>
      </c>
      <c r="X61" s="31">
        <v>20.347148040366381</v>
      </c>
      <c r="Y61" s="31">
        <v>22.524547269338967</v>
      </c>
      <c r="Z61" s="31">
        <v>25.063696698470146</v>
      </c>
      <c r="AA61" s="31">
        <v>23.880739364435087</v>
      </c>
      <c r="AB61" s="31">
        <v>20.995406926372869</v>
      </c>
      <c r="AC61" s="31">
        <v>19.279119252439148</v>
      </c>
      <c r="AD61" s="31">
        <v>22.829506642366386</v>
      </c>
      <c r="AE61"/>
      <c r="AF61"/>
      <c r="AG61"/>
    </row>
    <row r="62" spans="1:33" s="18" customFormat="1" ht="13.5" thickBot="1" x14ac:dyDescent="0.25">
      <c r="A62" s="38" t="s">
        <v>73</v>
      </c>
      <c r="B62" s="39"/>
      <c r="C62" s="40">
        <v>-13.123293654581403</v>
      </c>
      <c r="D62" s="40">
        <v>-53.383190927048418</v>
      </c>
      <c r="E62" s="40">
        <v>-23.356722411841474</v>
      </c>
      <c r="F62" s="40">
        <v>-131.94767993017126</v>
      </c>
      <c r="G62" s="40">
        <v>-69.799941778838217</v>
      </c>
      <c r="H62" s="40">
        <v>-70.331377999998949</v>
      </c>
      <c r="I62" s="40">
        <v>44.415951631131236</v>
      </c>
      <c r="J62" s="40">
        <v>61.60894073260863</v>
      </c>
      <c r="K62" s="40">
        <v>142.64770439410512</v>
      </c>
      <c r="L62" s="40">
        <v>57.093907732153752</v>
      </c>
      <c r="M62" s="40">
        <v>-320.95485582984981</v>
      </c>
      <c r="N62" s="40">
        <v>-275.98010658121257</v>
      </c>
      <c r="O62" s="40">
        <v>-126.52035149785348</v>
      </c>
      <c r="P62" s="40">
        <v>-334.14876565633881</v>
      </c>
      <c r="Q62" s="40">
        <v>13.519033776531785</v>
      </c>
      <c r="R62" s="40">
        <v>-102.18408182508264</v>
      </c>
      <c r="S62" s="40">
        <v>-189.7765668234384</v>
      </c>
      <c r="T62" s="40">
        <v>-190.73170129055995</v>
      </c>
      <c r="U62" s="40">
        <v>128.14948735583013</v>
      </c>
      <c r="V62" s="40">
        <v>-43.106728407412675</v>
      </c>
      <c r="W62" s="40">
        <v>-60.674454770019622</v>
      </c>
      <c r="X62" s="40">
        <v>104.23761877112341</v>
      </c>
      <c r="Y62" s="40">
        <v>31.534823528609678</v>
      </c>
      <c r="Z62" s="40">
        <v>31.4245473890401</v>
      </c>
      <c r="AA62" s="40">
        <v>37.879825507030603</v>
      </c>
      <c r="AB62" s="40">
        <v>103.03624982511823</v>
      </c>
      <c r="AC62" s="40">
        <v>96.463315456087997</v>
      </c>
      <c r="AD62" s="40">
        <v>68.057558328720631</v>
      </c>
      <c r="AE62"/>
      <c r="AF62"/>
      <c r="AG62"/>
    </row>
    <row r="63" spans="1:33" customFormat="1" x14ac:dyDescent="0.2"/>
    <row r="64" spans="1:33" customFormat="1" x14ac:dyDescent="0.2"/>
    <row r="65" spans="1:33" customFormat="1" x14ac:dyDescent="0.2"/>
    <row r="66" spans="1:33" customFormat="1" x14ac:dyDescent="0.2"/>
    <row r="67" spans="1:33" customFormat="1" x14ac:dyDescent="0.2"/>
    <row r="68" spans="1:33" customFormat="1" x14ac:dyDescent="0.2"/>
    <row r="69" spans="1:33" customFormat="1" x14ac:dyDescent="0.2"/>
    <row r="70" spans="1:33" customFormat="1" x14ac:dyDescent="0.2"/>
    <row r="71" spans="1:33" x14ac:dyDescent="0.2">
      <c r="A71"/>
      <c r="B71"/>
    </row>
    <row r="72" spans="1:33" x14ac:dyDescent="0.2">
      <c r="A72"/>
      <c r="B72"/>
    </row>
    <row r="73" spans="1:33" x14ac:dyDescent="0.2">
      <c r="A73"/>
      <c r="B73"/>
    </row>
    <row r="74" spans="1:33" x14ac:dyDescent="0.2">
      <c r="A74"/>
      <c r="B74"/>
    </row>
    <row r="75" spans="1:33" x14ac:dyDescent="0.2">
      <c r="A75"/>
      <c r="B75"/>
    </row>
    <row r="76" spans="1:33" x14ac:dyDescent="0.2">
      <c r="A76"/>
      <c r="B76"/>
    </row>
    <row r="77" spans="1:33" s="70" customFormat="1" x14ac:dyDescent="0.2">
      <c r="A77"/>
      <c r="B77"/>
      <c r="AE77"/>
      <c r="AF77"/>
      <c r="AG77"/>
    </row>
    <row r="78" spans="1:33" x14ac:dyDescent="0.2">
      <c r="B78"/>
    </row>
    <row r="79" spans="1:33" x14ac:dyDescent="0.2">
      <c r="B79"/>
    </row>
    <row r="80" spans="1:33" x14ac:dyDescent="0.2">
      <c r="B80"/>
    </row>
  </sheetData>
  <pageMargins left="0.78740157480314965" right="0.78740157480314965" top="0.78740157480314965" bottom="0.78740157480314965" header="0.51181102362204722" footer="0.51181102362204722"/>
  <pageSetup paperSize="8" scale="55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M322"/>
  <sheetViews>
    <sheetView zoomScale="75" zoomScaleNormal="75" workbookViewId="0">
      <pane xSplit="2" ySplit="1" topLeftCell="C2" activePane="bottomRight" state="frozen"/>
      <selection activeCell="A63" sqref="A63:XFD63"/>
      <selection pane="topRight" activeCell="A63" sqref="A63:XFD63"/>
      <selection pane="bottomLeft" activeCell="A63" sqref="A63:XFD63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31" max="31" width="12.85546875" customWidth="1"/>
    <col min="32" max="32" width="11.28515625" customWidth="1"/>
    <col min="33" max="33" width="13.28515625" customWidth="1"/>
    <col min="40" max="16384" width="9.140625" style="8"/>
  </cols>
  <sheetData>
    <row r="1" spans="1:39" s="4" customFormat="1" ht="47.25" customHeight="1" thickBot="1" x14ac:dyDescent="0.25">
      <c r="A1" s="1" t="s">
        <v>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/>
      <c r="AF1"/>
      <c r="AG1"/>
      <c r="AH1"/>
      <c r="AI1"/>
      <c r="AJ1"/>
      <c r="AK1"/>
      <c r="AL1"/>
      <c r="AM1"/>
    </row>
    <row r="2" spans="1:39" x14ac:dyDescent="0.2">
      <c r="A2" s="5" t="s">
        <v>2</v>
      </c>
      <c r="B2" s="6"/>
      <c r="C2" s="7">
        <v>15.601998</v>
      </c>
      <c r="D2" s="7">
        <v>0.62407992000000001</v>
      </c>
      <c r="E2" s="7">
        <v>0.62407992000000001</v>
      </c>
      <c r="F2" s="7">
        <v>0.62419932</v>
      </c>
      <c r="G2" s="7">
        <v>0.62407992000000001</v>
      </c>
      <c r="H2" s="7">
        <v>0.62407992000000001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</row>
    <row r="3" spans="1:39" x14ac:dyDescent="0.2">
      <c r="A3" s="9" t="s">
        <v>3</v>
      </c>
      <c r="B3" s="10"/>
      <c r="C3" s="11">
        <v>2010.074179743172</v>
      </c>
      <c r="D3" s="11">
        <v>2020.99573853839</v>
      </c>
      <c r="E3" s="11">
        <v>1969.5435699168952</v>
      </c>
      <c r="F3" s="11">
        <v>1870.8907102769654</v>
      </c>
      <c r="G3" s="11">
        <v>1552.8164808171261</v>
      </c>
      <c r="H3" s="11">
        <v>1891.2926477549613</v>
      </c>
      <c r="I3" s="11">
        <v>1801.9115423068333</v>
      </c>
      <c r="J3" s="11">
        <v>1959.557753361506</v>
      </c>
      <c r="K3" s="11">
        <v>1858.5915596816444</v>
      </c>
      <c r="L3" s="11">
        <v>1539.0623985231355</v>
      </c>
      <c r="M3" s="11">
        <v>1696.9404471621681</v>
      </c>
      <c r="N3" s="11">
        <v>1891.8111557841914</v>
      </c>
      <c r="O3" s="11">
        <v>1808.3357391599998</v>
      </c>
      <c r="P3" s="11">
        <v>1677.8606571250402</v>
      </c>
      <c r="Q3" s="11">
        <v>1856.9962568303336</v>
      </c>
      <c r="R3" s="11">
        <v>1906.1219177586049</v>
      </c>
      <c r="S3" s="11">
        <v>1640.1158232327768</v>
      </c>
      <c r="T3" s="11">
        <v>1443.0602338665497</v>
      </c>
      <c r="U3" s="11">
        <v>1600.1652266200822</v>
      </c>
      <c r="V3" s="11">
        <v>1297.0904788803673</v>
      </c>
      <c r="W3" s="11">
        <v>963.50255831442905</v>
      </c>
      <c r="X3" s="11">
        <v>1416.8757614467866</v>
      </c>
      <c r="Y3" s="11">
        <v>1339.4386362769842</v>
      </c>
      <c r="Z3" s="11">
        <v>1483.416714683048</v>
      </c>
      <c r="AA3" s="11">
        <v>1215.167415187605</v>
      </c>
      <c r="AB3" s="11">
        <v>1480.8561810077201</v>
      </c>
      <c r="AC3" s="11">
        <v>1154.8445032083339</v>
      </c>
      <c r="AD3" s="11">
        <v>1229.9092231650125</v>
      </c>
    </row>
    <row r="4" spans="1:39" x14ac:dyDescent="0.2">
      <c r="A4" s="9" t="s">
        <v>4</v>
      </c>
      <c r="B4" s="10"/>
      <c r="C4" s="11">
        <v>18.406951748261854</v>
      </c>
      <c r="D4" s="11">
        <v>17.344426080000002</v>
      </c>
      <c r="E4" s="11">
        <v>21.0889056</v>
      </c>
      <c r="F4" s="11">
        <v>12.203372519999999</v>
      </c>
      <c r="G4" s="11">
        <v>9.5539103999999995</v>
      </c>
      <c r="H4" s="11">
        <v>5.7673477599999998</v>
      </c>
      <c r="I4" s="11">
        <v>12.839623075994862</v>
      </c>
      <c r="J4" s="11">
        <v>9.0406825251101726</v>
      </c>
      <c r="K4" s="11">
        <v>7.038492530069929</v>
      </c>
      <c r="L4" s="11">
        <v>9.3121174105704689</v>
      </c>
      <c r="M4" s="11">
        <v>6.4323252205245147</v>
      </c>
      <c r="N4" s="11">
        <v>6.4585930004522094</v>
      </c>
      <c r="O4" s="11">
        <v>10.010562</v>
      </c>
      <c r="P4" s="11">
        <v>6.6841800799999991</v>
      </c>
      <c r="Q4" s="11">
        <v>8.6745999999999999</v>
      </c>
      <c r="R4" s="11">
        <v>9.1026331999999996</v>
      </c>
      <c r="S4" s="11">
        <v>5.8162000000000003</v>
      </c>
      <c r="T4" s="11">
        <v>3.0571999999999999</v>
      </c>
      <c r="U4" s="11">
        <v>4.4363623335999991</v>
      </c>
      <c r="V4" s="11">
        <v>6.6042553515328004</v>
      </c>
      <c r="W4" s="11">
        <v>7.1848390875487995</v>
      </c>
      <c r="X4" s="11">
        <v>7.551677580592</v>
      </c>
      <c r="Y4" s="11">
        <v>9.3109921176560011</v>
      </c>
      <c r="Z4" s="11">
        <v>10.263011098368001</v>
      </c>
      <c r="AA4" s="11">
        <v>9.9309903525919996</v>
      </c>
      <c r="AB4" s="11">
        <v>11.4325550038792</v>
      </c>
      <c r="AC4" s="11">
        <v>9.2000161496559993</v>
      </c>
      <c r="AD4" s="11">
        <v>9.6238495728944002</v>
      </c>
    </row>
    <row r="5" spans="1:39" x14ac:dyDescent="0.2">
      <c r="A5" s="9" t="s">
        <v>5</v>
      </c>
      <c r="B5" s="10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</row>
    <row r="6" spans="1:39" ht="13.5" thickBot="1" x14ac:dyDescent="0.25">
      <c r="A6" s="12" t="s">
        <v>6</v>
      </c>
      <c r="B6" s="13"/>
      <c r="C6" s="14">
        <v>77.433088145594354</v>
      </c>
      <c r="D6" s="14">
        <v>40.156153284034922</v>
      </c>
      <c r="E6" s="14">
        <v>-73.091150162167949</v>
      </c>
      <c r="F6" s="14">
        <v>-3.2205555624523723</v>
      </c>
      <c r="G6" s="14">
        <v>188.84259524121615</v>
      </c>
      <c r="H6" s="14">
        <v>-109.33341460920923</v>
      </c>
      <c r="I6" s="14">
        <v>127.99656043051648</v>
      </c>
      <c r="J6" s="14">
        <v>-150.83910814911169</v>
      </c>
      <c r="K6" s="14">
        <v>14.902028274707693</v>
      </c>
      <c r="L6" s="14">
        <v>57.816254212038913</v>
      </c>
      <c r="M6" s="14">
        <v>122.36806388830101</v>
      </c>
      <c r="N6" s="14">
        <v>-7.8787855352929093</v>
      </c>
      <c r="O6" s="14">
        <v>-50.889235199999995</v>
      </c>
      <c r="P6" s="14">
        <v>73.783970280000005</v>
      </c>
      <c r="Q6" s="14">
        <v>-49.600752499999928</v>
      </c>
      <c r="R6" s="14">
        <v>-15.504863296800263</v>
      </c>
      <c r="S6" s="14">
        <v>-3.6186122155999039</v>
      </c>
      <c r="T6" s="14">
        <v>159.39166936089998</v>
      </c>
      <c r="U6" s="14">
        <v>-185.99624553800001</v>
      </c>
      <c r="V6" s="14">
        <v>-147.2634350632826</v>
      </c>
      <c r="W6" s="14">
        <v>274.8909911880034</v>
      </c>
      <c r="X6" s="14">
        <v>-177.22534706007568</v>
      </c>
      <c r="Y6" s="14">
        <v>155.26435651398248</v>
      </c>
      <c r="Z6" s="14">
        <v>-162.65533775963095</v>
      </c>
      <c r="AA6" s="14">
        <v>27.5947931908496</v>
      </c>
      <c r="AB6" s="14">
        <v>-43.703338123869152</v>
      </c>
      <c r="AC6" s="14">
        <v>223.98779835463745</v>
      </c>
      <c r="AD6" s="14">
        <v>-121.20553770665219</v>
      </c>
    </row>
    <row r="7" spans="1:39" s="18" customFormat="1" x14ac:dyDescent="0.2">
      <c r="A7" s="15" t="s">
        <v>7</v>
      </c>
      <c r="B7" s="16"/>
      <c r="C7" s="17">
        <v>2084.7023141405043</v>
      </c>
      <c r="D7" s="17">
        <v>2044.4315456624249</v>
      </c>
      <c r="E7" s="17">
        <v>1875.9875940747272</v>
      </c>
      <c r="F7" s="17">
        <v>1856.090981514513</v>
      </c>
      <c r="G7" s="17">
        <v>1732.7292455783422</v>
      </c>
      <c r="H7" s="17">
        <v>1776.8159653057521</v>
      </c>
      <c r="I7" s="17">
        <v>1917.0684796613548</v>
      </c>
      <c r="J7" s="17">
        <v>1799.677962687284</v>
      </c>
      <c r="K7" s="17">
        <v>1866.455095426282</v>
      </c>
      <c r="L7" s="17">
        <v>1587.566535324604</v>
      </c>
      <c r="M7" s="17">
        <v>1812.8761858299447</v>
      </c>
      <c r="N7" s="17">
        <v>1877.4737772484461</v>
      </c>
      <c r="O7" s="17">
        <v>1747.4359419599998</v>
      </c>
      <c r="P7" s="17">
        <v>1744.9604473250401</v>
      </c>
      <c r="Q7" s="17">
        <v>1798.7209043303335</v>
      </c>
      <c r="R7" s="17">
        <v>1881.5144212618047</v>
      </c>
      <c r="S7" s="17">
        <v>1630.6810110171771</v>
      </c>
      <c r="T7" s="17">
        <v>1599.3947032274496</v>
      </c>
      <c r="U7" s="17">
        <v>1409.7326187484821</v>
      </c>
      <c r="V7" s="17">
        <v>1143.2227884655517</v>
      </c>
      <c r="W7" s="17">
        <v>1231.2087104148836</v>
      </c>
      <c r="X7" s="17">
        <v>1232.0987368061189</v>
      </c>
      <c r="Y7" s="17">
        <v>1485.3920006733106</v>
      </c>
      <c r="Z7" s="17">
        <v>1310.4983658250489</v>
      </c>
      <c r="AA7" s="17">
        <v>1232.8312180258627</v>
      </c>
      <c r="AB7" s="17">
        <v>1425.7202878799719</v>
      </c>
      <c r="AC7" s="17">
        <v>1369.6322854133155</v>
      </c>
      <c r="AD7" s="17">
        <v>1099.0798358854659</v>
      </c>
      <c r="AE7"/>
      <c r="AF7"/>
      <c r="AG7"/>
      <c r="AH7"/>
      <c r="AI7"/>
      <c r="AJ7"/>
      <c r="AK7"/>
      <c r="AL7"/>
      <c r="AM7"/>
    </row>
    <row r="8" spans="1:39" s="18" customFormat="1" ht="13.5" thickBot="1" x14ac:dyDescent="0.25">
      <c r="A8" s="19" t="s">
        <v>8</v>
      </c>
      <c r="B8" s="20"/>
      <c r="C8" s="21">
        <f>C7-C28</f>
        <v>2084.7023141405043</v>
      </c>
      <c r="D8" s="21">
        <f t="shared" ref="D8:Y8" si="0">D7-D28</f>
        <v>2044.4315456624249</v>
      </c>
      <c r="E8" s="21">
        <f t="shared" si="0"/>
        <v>1875.9875940747272</v>
      </c>
      <c r="F8" s="21">
        <f t="shared" si="0"/>
        <v>1856.090981514513</v>
      </c>
      <c r="G8" s="21">
        <f t="shared" si="0"/>
        <v>1732.7292455783422</v>
      </c>
      <c r="H8" s="21">
        <f t="shared" si="0"/>
        <v>1776.8159653057521</v>
      </c>
      <c r="I8" s="21">
        <f t="shared" si="0"/>
        <v>1917.0684796613548</v>
      </c>
      <c r="J8" s="21">
        <f t="shared" si="0"/>
        <v>1799.677962687284</v>
      </c>
      <c r="K8" s="21">
        <f t="shared" si="0"/>
        <v>1866.455095426282</v>
      </c>
      <c r="L8" s="21">
        <f t="shared" si="0"/>
        <v>1587.566535324604</v>
      </c>
      <c r="M8" s="21">
        <f t="shared" si="0"/>
        <v>1812.8761858299447</v>
      </c>
      <c r="N8" s="21">
        <f t="shared" si="0"/>
        <v>1877.4737772484461</v>
      </c>
      <c r="O8" s="21">
        <f t="shared" si="0"/>
        <v>1747.4359419599998</v>
      </c>
      <c r="P8" s="21">
        <f t="shared" si="0"/>
        <v>1744.9604473250401</v>
      </c>
      <c r="Q8" s="21">
        <f t="shared" si="0"/>
        <v>1798.7209043303335</v>
      </c>
      <c r="R8" s="21">
        <f t="shared" si="0"/>
        <v>1881.5144212618047</v>
      </c>
      <c r="S8" s="21">
        <f t="shared" si="0"/>
        <v>1630.6810110171771</v>
      </c>
      <c r="T8" s="21">
        <f t="shared" si="0"/>
        <v>1599.3947032274496</v>
      </c>
      <c r="U8" s="21">
        <f t="shared" si="0"/>
        <v>1409.7326187484821</v>
      </c>
      <c r="V8" s="21">
        <f t="shared" si="0"/>
        <v>1143.2227884655517</v>
      </c>
      <c r="W8" s="21">
        <f t="shared" si="0"/>
        <v>1231.2087104148836</v>
      </c>
      <c r="X8" s="21">
        <f t="shared" si="0"/>
        <v>1232.0987368061189</v>
      </c>
      <c r="Y8" s="21">
        <f t="shared" si="0"/>
        <v>1485.3920006733106</v>
      </c>
      <c r="Z8" s="21">
        <f>Z7-Z28</f>
        <v>1310.4983658250489</v>
      </c>
      <c r="AA8" s="21">
        <f>AA7-AA28</f>
        <v>1232.8312180258627</v>
      </c>
      <c r="AB8" s="21">
        <f>AB7-AB28</f>
        <v>1425.7202878799719</v>
      </c>
      <c r="AC8" s="21">
        <f>AC7-AC28</f>
        <v>1369.6322854133155</v>
      </c>
      <c r="AD8" s="21">
        <f>AD7-AD28</f>
        <v>1099.0798358854659</v>
      </c>
      <c r="AE8"/>
      <c r="AF8"/>
      <c r="AG8"/>
      <c r="AH8"/>
      <c r="AI8"/>
      <c r="AJ8"/>
      <c r="AK8"/>
      <c r="AL8"/>
      <c r="AM8"/>
    </row>
    <row r="9" spans="1:39" s="18" customFormat="1" x14ac:dyDescent="0.2">
      <c r="A9" s="22" t="s">
        <v>9</v>
      </c>
      <c r="B9" s="16"/>
      <c r="C9" s="17">
        <v>1245.1336470000001</v>
      </c>
      <c r="D9" s="17">
        <v>1225.2246044399999</v>
      </c>
      <c r="E9" s="17">
        <v>1396.0134331199999</v>
      </c>
      <c r="F9" s="17">
        <v>1360.7055158399999</v>
      </c>
      <c r="G9" s="17">
        <v>1402.1033305001797</v>
      </c>
      <c r="H9" s="17">
        <v>1498.7249906399998</v>
      </c>
      <c r="I9" s="17">
        <v>1489.8352508321657</v>
      </c>
      <c r="J9" s="17">
        <v>1442.6931890741048</v>
      </c>
      <c r="K9" s="17">
        <v>1465.9141338107579</v>
      </c>
      <c r="L9" s="17">
        <v>1268.1456060258572</v>
      </c>
      <c r="M9" s="17">
        <v>1430.4901296657208</v>
      </c>
      <c r="N9" s="17">
        <v>1517.1691168730013</v>
      </c>
      <c r="O9" s="17">
        <v>1468.3882895431518</v>
      </c>
      <c r="P9" s="17">
        <v>1326.7165626000001</v>
      </c>
      <c r="Q9" s="17">
        <v>1364.5480561880427</v>
      </c>
      <c r="R9" s="17">
        <v>1422.4835931569385</v>
      </c>
      <c r="S9" s="17">
        <v>1216.9917359319766</v>
      </c>
      <c r="T9" s="17">
        <v>1171.5276583548293</v>
      </c>
      <c r="U9" s="17">
        <v>991.34685201108232</v>
      </c>
      <c r="V9" s="17">
        <v>774.91473201490408</v>
      </c>
      <c r="W9" s="17">
        <v>867.50168864048908</v>
      </c>
      <c r="X9" s="17">
        <v>913.07098685517508</v>
      </c>
      <c r="Y9" s="17">
        <v>1160.1104733552247</v>
      </c>
      <c r="Z9" s="17">
        <v>970.32299165317386</v>
      </c>
      <c r="AA9" s="17">
        <v>942.05859365846607</v>
      </c>
      <c r="AB9" s="17">
        <v>1126.9085590705945</v>
      </c>
      <c r="AC9" s="17">
        <v>1101.2247560308995</v>
      </c>
      <c r="AD9" s="17">
        <v>867.63202316502952</v>
      </c>
      <c r="AE9"/>
      <c r="AF9"/>
      <c r="AG9"/>
      <c r="AH9"/>
      <c r="AI9"/>
      <c r="AJ9"/>
      <c r="AK9"/>
      <c r="AL9"/>
      <c r="AM9"/>
    </row>
    <row r="10" spans="1:39" x14ac:dyDescent="0.2">
      <c r="A10" s="23" t="s">
        <v>10</v>
      </c>
      <c r="B10" s="24"/>
      <c r="C10" s="25">
        <v>1241.3317122000001</v>
      </c>
      <c r="D10" s="25">
        <v>1221.4017507599999</v>
      </c>
      <c r="E10" s="25">
        <v>1392.1729559999999</v>
      </c>
      <c r="F10" s="25">
        <v>1356.8850979199999</v>
      </c>
      <c r="G10" s="25">
        <v>1398.3211007999998</v>
      </c>
      <c r="H10" s="25">
        <v>1494.8118705599998</v>
      </c>
      <c r="I10" s="25">
        <v>1485.08449584</v>
      </c>
      <c r="J10" s="25">
        <v>1437.9222599999998</v>
      </c>
      <c r="K10" s="25">
        <v>1461.1338587999999</v>
      </c>
      <c r="L10" s="25">
        <v>1264.73213016</v>
      </c>
      <c r="M10" s="25">
        <v>1426.5906985199997</v>
      </c>
      <c r="N10" s="25">
        <v>1513.7078279999998</v>
      </c>
      <c r="O10" s="25">
        <v>1465.1600745599999</v>
      </c>
      <c r="P10" s="25">
        <v>1323.0900025200001</v>
      </c>
      <c r="Q10" s="25">
        <v>1361.5075475303336</v>
      </c>
      <c r="R10" s="25">
        <v>1416.5364956530045</v>
      </c>
      <c r="S10" s="25">
        <v>1216.9917359319766</v>
      </c>
      <c r="T10" s="25">
        <v>1171.5276583548293</v>
      </c>
      <c r="U10" s="25">
        <v>991.34685201108232</v>
      </c>
      <c r="V10" s="25">
        <v>774.91473201490408</v>
      </c>
      <c r="W10" s="25">
        <v>867.50168864048908</v>
      </c>
      <c r="X10" s="25">
        <v>913.07098685517508</v>
      </c>
      <c r="Y10" s="25">
        <v>1160.1104733552247</v>
      </c>
      <c r="Z10" s="25">
        <v>970.32299165317386</v>
      </c>
      <c r="AA10" s="25">
        <v>942.05859365846607</v>
      </c>
      <c r="AB10" s="25">
        <v>1126.9085590705945</v>
      </c>
      <c r="AC10" s="25">
        <v>1101.2247560308995</v>
      </c>
      <c r="AD10" s="25">
        <v>867.63202316502952</v>
      </c>
    </row>
    <row r="11" spans="1:39" x14ac:dyDescent="0.2">
      <c r="A11" s="9" t="s">
        <v>11</v>
      </c>
      <c r="B11" s="10"/>
      <c r="C11" s="11">
        <v>3.8019347999999997</v>
      </c>
      <c r="D11" s="11">
        <v>3.8228536799999997</v>
      </c>
      <c r="E11" s="11">
        <v>3.8404771199999992</v>
      </c>
      <c r="F11" s="11">
        <v>3.8204179199999997</v>
      </c>
      <c r="G11" s="11">
        <v>3.7822297001798288</v>
      </c>
      <c r="H11" s="11">
        <v>3.9131200799999997</v>
      </c>
      <c r="I11" s="11">
        <v>4.7507549921655539</v>
      </c>
      <c r="J11" s="11">
        <v>4.7709290741050427</v>
      </c>
      <c r="K11" s="11">
        <v>4.7802750107581309</v>
      </c>
      <c r="L11" s="11">
        <v>3.4134758658572655</v>
      </c>
      <c r="M11" s="11">
        <v>3.899431145721115</v>
      </c>
      <c r="N11" s="11">
        <v>3.4612888730013944</v>
      </c>
      <c r="O11" s="11">
        <v>3.2282149831518536</v>
      </c>
      <c r="P11" s="11">
        <v>3.62656008</v>
      </c>
      <c r="Q11" s="11">
        <v>3.0405086577090334</v>
      </c>
      <c r="R11" s="11">
        <v>5.9470975039338763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</row>
    <row r="12" spans="1:39" x14ac:dyDescent="0.2">
      <c r="A12" s="9" t="s">
        <v>12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9" x14ac:dyDescent="0.2">
      <c r="A13" s="9" t="s">
        <v>13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</row>
    <row r="14" spans="1:39" x14ac:dyDescent="0.2">
      <c r="A14" s="26" t="s">
        <v>14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</row>
    <row r="15" spans="1:39" s="18" customFormat="1" x14ac:dyDescent="0.2">
      <c r="A15" s="29" t="s">
        <v>15</v>
      </c>
      <c r="B15" s="30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/>
      <c r="AF15"/>
      <c r="AG15"/>
      <c r="AH15"/>
      <c r="AI15"/>
      <c r="AJ15"/>
      <c r="AK15"/>
      <c r="AL15"/>
      <c r="AM15"/>
    </row>
    <row r="16" spans="1:39" s="32" customFormat="1" x14ac:dyDescent="0.2">
      <c r="A16" s="23" t="s">
        <v>10</v>
      </c>
      <c r="B16" s="24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/>
      <c r="AF16"/>
      <c r="AG16"/>
      <c r="AH16"/>
      <c r="AI16"/>
      <c r="AJ16"/>
      <c r="AK16"/>
      <c r="AL16"/>
      <c r="AM16"/>
    </row>
    <row r="17" spans="1:39" s="32" customFormat="1" x14ac:dyDescent="0.2">
      <c r="A17" s="9" t="s">
        <v>16</v>
      </c>
      <c r="B17" s="10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/>
      <c r="AF17"/>
      <c r="AG17"/>
      <c r="AH17"/>
      <c r="AI17"/>
      <c r="AJ17"/>
      <c r="AK17"/>
      <c r="AL17"/>
      <c r="AM17"/>
    </row>
    <row r="18" spans="1:39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  <c r="AH18"/>
      <c r="AI18"/>
      <c r="AJ18"/>
      <c r="AK18"/>
      <c r="AL18"/>
      <c r="AM18"/>
    </row>
    <row r="19" spans="1:39" s="32" customFormat="1" x14ac:dyDescent="0.2">
      <c r="A19" s="9" t="s">
        <v>18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/>
      <c r="AF19"/>
      <c r="AG19"/>
      <c r="AH19"/>
      <c r="AI19"/>
      <c r="AJ19"/>
      <c r="AK19"/>
      <c r="AL19"/>
      <c r="AM19"/>
    </row>
    <row r="20" spans="1:39" s="32" customFormat="1" x14ac:dyDescent="0.2">
      <c r="A20" s="9" t="s">
        <v>13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/>
      <c r="AF20"/>
      <c r="AG20"/>
      <c r="AH20"/>
      <c r="AI20"/>
      <c r="AJ20"/>
      <c r="AK20"/>
      <c r="AL20"/>
      <c r="AM20"/>
    </row>
    <row r="21" spans="1:39" s="32" customFormat="1" x14ac:dyDescent="0.2">
      <c r="A21" s="26" t="s">
        <v>19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/>
      <c r="AF21"/>
      <c r="AG21"/>
      <c r="AH21"/>
      <c r="AI21"/>
      <c r="AJ21"/>
      <c r="AK21"/>
      <c r="AL21"/>
      <c r="AM21"/>
    </row>
    <row r="22" spans="1:39" s="32" customFormat="1" x14ac:dyDescent="0.2">
      <c r="A22" s="33" t="s">
        <v>20</v>
      </c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8.4929600249999986</v>
      </c>
      <c r="J22" s="35">
        <v>10.037134575</v>
      </c>
      <c r="K22" s="35">
        <v>10.80922185</v>
      </c>
      <c r="L22" s="35">
        <v>12.353396399999998</v>
      </c>
      <c r="M22" s="35">
        <v>15.4417455</v>
      </c>
      <c r="N22" s="35">
        <v>20.846356425</v>
      </c>
      <c r="O22" s="35">
        <v>11.581309124999997</v>
      </c>
      <c r="P22" s="35">
        <v>13.897570949999999</v>
      </c>
      <c r="Q22" s="35">
        <v>11.581309124999997</v>
      </c>
      <c r="R22" s="35">
        <v>17.092719996</v>
      </c>
      <c r="S22" s="35">
        <v>12.367631616000001</v>
      </c>
      <c r="T22" s="35">
        <v>15.442342619999998</v>
      </c>
      <c r="U22" s="35">
        <v>12.132270202432</v>
      </c>
      <c r="V22" s="35">
        <v>18.991539440807998</v>
      </c>
      <c r="W22" s="35">
        <v>23.6024458208</v>
      </c>
      <c r="X22" s="35">
        <v>19.058975000296002</v>
      </c>
      <c r="Y22" s="35">
        <v>17.197479693013754</v>
      </c>
      <c r="Z22" s="35">
        <v>23.921544282453681</v>
      </c>
      <c r="AA22" s="35">
        <v>17.236365325401415</v>
      </c>
      <c r="AB22" s="35">
        <v>15.165173583806995</v>
      </c>
      <c r="AC22" s="35">
        <v>11.746825572818961</v>
      </c>
      <c r="AD22" s="35">
        <v>15.111763012895816</v>
      </c>
      <c r="AE22"/>
      <c r="AF22"/>
      <c r="AG22"/>
      <c r="AH22"/>
      <c r="AI22"/>
      <c r="AJ22"/>
      <c r="AK22"/>
      <c r="AL22"/>
      <c r="AM22"/>
    </row>
    <row r="23" spans="1:39" s="32" customFormat="1" x14ac:dyDescent="0.2">
      <c r="A23" s="23" t="s">
        <v>21</v>
      </c>
      <c r="B23" s="2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/>
      <c r="AF23"/>
      <c r="AG23"/>
      <c r="AH23"/>
      <c r="AI23"/>
      <c r="AJ23"/>
      <c r="AK23"/>
      <c r="AL23"/>
      <c r="AM23"/>
    </row>
    <row r="24" spans="1:39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  <c r="AH24"/>
      <c r="AI24"/>
      <c r="AJ24"/>
      <c r="AK24"/>
      <c r="AL24"/>
      <c r="AM24"/>
    </row>
    <row r="25" spans="1:39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8.4929600249999986</v>
      </c>
      <c r="J25" s="14">
        <v>10.037134575</v>
      </c>
      <c r="K25" s="14">
        <v>10.80922185</v>
      </c>
      <c r="L25" s="14">
        <v>12.353396399999998</v>
      </c>
      <c r="M25" s="14">
        <v>15.4417455</v>
      </c>
      <c r="N25" s="14">
        <v>20.846356425</v>
      </c>
      <c r="O25" s="14">
        <v>11.581309124999997</v>
      </c>
      <c r="P25" s="14">
        <v>13.897570949999999</v>
      </c>
      <c r="Q25" s="14">
        <v>11.581309124999997</v>
      </c>
      <c r="R25" s="14">
        <v>17.092719996</v>
      </c>
      <c r="S25" s="14">
        <v>12.367631616000001</v>
      </c>
      <c r="T25" s="14">
        <v>15.442342619999998</v>
      </c>
      <c r="U25" s="14">
        <v>12.132270202432</v>
      </c>
      <c r="V25" s="14">
        <v>18.991539440807998</v>
      </c>
      <c r="W25" s="14">
        <v>23.6024458208</v>
      </c>
      <c r="X25" s="14">
        <v>19.058975000296002</v>
      </c>
      <c r="Y25" s="14">
        <v>17.197479693013754</v>
      </c>
      <c r="Z25" s="14">
        <v>23.921544282453681</v>
      </c>
      <c r="AA25" s="14">
        <v>17.236365325401415</v>
      </c>
      <c r="AB25" s="14">
        <v>15.165173583806995</v>
      </c>
      <c r="AC25" s="14">
        <v>11.746825572818961</v>
      </c>
      <c r="AD25" s="14">
        <v>15.111763012895816</v>
      </c>
      <c r="AE25"/>
      <c r="AF25"/>
      <c r="AG25"/>
      <c r="AH25"/>
      <c r="AI25"/>
      <c r="AJ25"/>
      <c r="AK25"/>
      <c r="AL25"/>
      <c r="AM25"/>
    </row>
    <row r="26" spans="1:39" s="32" customFormat="1" ht="13.5" thickBot="1" x14ac:dyDescent="0.25">
      <c r="A26" s="29" t="s">
        <v>24</v>
      </c>
      <c r="B26" s="30"/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/>
      <c r="AF26"/>
      <c r="AG26"/>
      <c r="AH26"/>
      <c r="AI26"/>
      <c r="AJ26"/>
      <c r="AK26"/>
      <c r="AL26"/>
      <c r="AM26"/>
    </row>
    <row r="27" spans="1:39" s="18" customFormat="1" ht="13.5" thickBot="1" x14ac:dyDescent="0.25">
      <c r="A27" s="38" t="s">
        <v>25</v>
      </c>
      <c r="B27" s="39"/>
      <c r="C27" s="40">
        <v>839.5686671405042</v>
      </c>
      <c r="D27" s="40">
        <v>819.20694122242503</v>
      </c>
      <c r="E27" s="40">
        <v>479.97416095472727</v>
      </c>
      <c r="F27" s="40">
        <v>495.38546567451317</v>
      </c>
      <c r="G27" s="40">
        <v>330.62591507816251</v>
      </c>
      <c r="H27" s="40">
        <v>278.09097466575236</v>
      </c>
      <c r="I27" s="40">
        <v>435.7261888541891</v>
      </c>
      <c r="J27" s="40">
        <v>367.02190818817917</v>
      </c>
      <c r="K27" s="40">
        <v>411.35018346552408</v>
      </c>
      <c r="L27" s="40">
        <v>331.77432569874685</v>
      </c>
      <c r="M27" s="40">
        <v>397.8278016642239</v>
      </c>
      <c r="N27" s="40">
        <v>381.15101680044489</v>
      </c>
      <c r="O27" s="40">
        <v>290.62896154184801</v>
      </c>
      <c r="P27" s="40">
        <v>432.14145567504005</v>
      </c>
      <c r="Q27" s="40">
        <v>445.75415726729085</v>
      </c>
      <c r="R27" s="40">
        <v>476.12354810086629</v>
      </c>
      <c r="S27" s="40">
        <v>426.05690670120049</v>
      </c>
      <c r="T27" s="40">
        <v>443.3093874926202</v>
      </c>
      <c r="U27" s="40">
        <v>430.51803693983175</v>
      </c>
      <c r="V27" s="40">
        <v>387.29959589145562</v>
      </c>
      <c r="W27" s="40">
        <v>387.30946759519452</v>
      </c>
      <c r="X27" s="40">
        <v>338.08672495123989</v>
      </c>
      <c r="Y27" s="40">
        <v>342.47900701109961</v>
      </c>
      <c r="Z27" s="40">
        <v>364.09691845432877</v>
      </c>
      <c r="AA27" s="40">
        <v>308.00898969279802</v>
      </c>
      <c r="AB27" s="40">
        <v>313.97690239318445</v>
      </c>
      <c r="AC27" s="40">
        <v>280.15435495523496</v>
      </c>
      <c r="AD27" s="40">
        <v>246.55957573333214</v>
      </c>
      <c r="AE27"/>
      <c r="AF27"/>
      <c r="AG27"/>
      <c r="AH27"/>
      <c r="AI27"/>
      <c r="AJ27"/>
      <c r="AK27"/>
      <c r="AL27"/>
      <c r="AM27"/>
    </row>
    <row r="28" spans="1:39" s="18" customFormat="1" x14ac:dyDescent="0.2">
      <c r="A28" s="22" t="s">
        <v>26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/>
      <c r="AF28"/>
      <c r="AG28"/>
      <c r="AH28"/>
      <c r="AI28"/>
      <c r="AJ28"/>
      <c r="AK28"/>
      <c r="AL28"/>
      <c r="AM28"/>
    </row>
    <row r="29" spans="1:39" ht="13.5" thickBot="1" x14ac:dyDescent="0.25">
      <c r="A29" s="41" t="s">
        <v>27</v>
      </c>
      <c r="B29" s="42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9" s="18" customFormat="1" ht="13.5" thickBot="1" x14ac:dyDescent="0.25">
      <c r="A30" s="22" t="s">
        <v>28</v>
      </c>
      <c r="B30" s="16"/>
      <c r="C30" s="17">
        <v>842.60810760766424</v>
      </c>
      <c r="D30" s="17">
        <v>916.43387571212429</v>
      </c>
      <c r="E30" s="17">
        <v>585.74159947439273</v>
      </c>
      <c r="F30" s="17">
        <v>610.06178467801874</v>
      </c>
      <c r="G30" s="17">
        <v>389.92309477487714</v>
      </c>
      <c r="H30" s="17">
        <v>317.42990249343597</v>
      </c>
      <c r="I30" s="17">
        <v>487.47427023211998</v>
      </c>
      <c r="J30" s="17">
        <v>367.59052161811906</v>
      </c>
      <c r="K30" s="17">
        <v>398.04439602769236</v>
      </c>
      <c r="L30" s="17">
        <v>326.66461221140941</v>
      </c>
      <c r="M30" s="17">
        <v>398.41819605199549</v>
      </c>
      <c r="N30" s="17">
        <v>393.11744987200251</v>
      </c>
      <c r="O30" s="17">
        <v>374.11270439999998</v>
      </c>
      <c r="P30" s="17">
        <v>440.98838099840003</v>
      </c>
      <c r="Q30" s="17">
        <v>451.63615520000002</v>
      </c>
      <c r="R30" s="17">
        <v>484.34478870879997</v>
      </c>
      <c r="S30" s="17">
        <v>428.21016268520003</v>
      </c>
      <c r="T30" s="17">
        <v>420.61548379772006</v>
      </c>
      <c r="U30" s="17">
        <v>421.48781046239998</v>
      </c>
      <c r="V30" s="17">
        <v>379.46397231959725</v>
      </c>
      <c r="W30" s="17">
        <v>367.02171386741219</v>
      </c>
      <c r="X30" s="17">
        <v>327.80033720681809</v>
      </c>
      <c r="Y30" s="17">
        <v>338.99495189895561</v>
      </c>
      <c r="Z30" s="17">
        <v>355.24694530978604</v>
      </c>
      <c r="AA30" s="17">
        <v>325.98835467087224</v>
      </c>
      <c r="AB30" s="17">
        <v>312.08054327608329</v>
      </c>
      <c r="AC30" s="17">
        <v>285.2635166538991</v>
      </c>
      <c r="AD30" s="17">
        <v>250.97439784730594</v>
      </c>
      <c r="AE30"/>
      <c r="AF30"/>
      <c r="AG30"/>
      <c r="AH30"/>
      <c r="AI30"/>
      <c r="AJ30"/>
      <c r="AK30"/>
      <c r="AL30"/>
      <c r="AM30"/>
    </row>
    <row r="31" spans="1:39" s="47" customFormat="1" x14ac:dyDescent="0.2">
      <c r="A31" s="44" t="s">
        <v>29</v>
      </c>
      <c r="B31" s="45"/>
      <c r="C31" s="46">
        <v>216.16737107311755</v>
      </c>
      <c r="D31" s="46">
        <v>216.97276371212419</v>
      </c>
      <c r="E31" s="46">
        <v>109.31331307439278</v>
      </c>
      <c r="F31" s="46">
        <v>133.97511139801873</v>
      </c>
      <c r="G31" s="46">
        <v>51.502525974877138</v>
      </c>
      <c r="H31" s="46">
        <v>71.361330493435972</v>
      </c>
      <c r="I31" s="46">
        <v>119.48850463211993</v>
      </c>
      <c r="J31" s="46">
        <v>89.836760818119018</v>
      </c>
      <c r="K31" s="46">
        <v>77.851219227692312</v>
      </c>
      <c r="L31" s="46">
        <v>63.954348211409396</v>
      </c>
      <c r="M31" s="46">
        <v>112.63803845199546</v>
      </c>
      <c r="N31" s="46">
        <v>129.22271703120248</v>
      </c>
      <c r="O31" s="46">
        <v>122.142618</v>
      </c>
      <c r="P31" s="46">
        <v>175.40484891839998</v>
      </c>
      <c r="Q31" s="46">
        <v>194.12420400000002</v>
      </c>
      <c r="R31" s="46">
        <v>211.69285670000002</v>
      </c>
      <c r="S31" s="46">
        <v>182.62409360000004</v>
      </c>
      <c r="T31" s="46">
        <v>185.76954267900001</v>
      </c>
      <c r="U31" s="46">
        <v>164.96235489999998</v>
      </c>
      <c r="V31" s="46">
        <v>112.44486935400002</v>
      </c>
      <c r="W31" s="46">
        <v>112.72280855291704</v>
      </c>
      <c r="X31" s="46">
        <v>98.241617264867955</v>
      </c>
      <c r="Y31" s="46">
        <v>97.01548586100003</v>
      </c>
      <c r="Z31" s="46">
        <v>82.219260042000002</v>
      </c>
      <c r="AA31" s="46">
        <v>106.99296694975001</v>
      </c>
      <c r="AB31" s="46">
        <v>105.87353632300002</v>
      </c>
      <c r="AC31" s="46">
        <v>106.48111522751002</v>
      </c>
      <c r="AD31" s="46">
        <v>102.26776035150002</v>
      </c>
      <c r="AE31"/>
      <c r="AF31"/>
      <c r="AG31"/>
      <c r="AH31"/>
      <c r="AI31"/>
      <c r="AJ31"/>
      <c r="AK31"/>
      <c r="AL31"/>
      <c r="AM31"/>
    </row>
    <row r="32" spans="1:39" x14ac:dyDescent="0.2">
      <c r="A32" s="48" t="s">
        <v>30</v>
      </c>
      <c r="B32" s="49" t="s">
        <v>31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</row>
    <row r="33" spans="1:39" x14ac:dyDescent="0.2">
      <c r="A33" s="51" t="s">
        <v>32</v>
      </c>
      <c r="B33" s="52" t="s">
        <v>33</v>
      </c>
      <c r="C33" s="53">
        <v>69.822429623130461</v>
      </c>
      <c r="D33" s="53">
        <v>55.54823620829211</v>
      </c>
      <c r="E33" s="53">
        <v>27.985824725096826</v>
      </c>
      <c r="F33" s="53">
        <v>34.299609806525858</v>
      </c>
      <c r="G33" s="53">
        <v>13.185408293789054</v>
      </c>
      <c r="H33" s="53">
        <v>18.269555932129542</v>
      </c>
      <c r="I33" s="53">
        <v>30.590824239520508</v>
      </c>
      <c r="J33" s="53">
        <v>22.999539318832323</v>
      </c>
      <c r="K33" s="53">
        <v>19.931063423707208</v>
      </c>
      <c r="L33" s="53">
        <v>16.373258929900519</v>
      </c>
      <c r="M33" s="53">
        <v>28.837003589407232</v>
      </c>
      <c r="N33" s="53">
        <v>19.088217648901313</v>
      </c>
      <c r="O33" s="53">
        <v>15.311822908847128</v>
      </c>
      <c r="P33" s="53">
        <v>24.938696213297515</v>
      </c>
      <c r="Q33" s="53">
        <v>23.973818702782935</v>
      </c>
      <c r="R33" s="53">
        <v>52.887927663936075</v>
      </c>
      <c r="S33" s="53">
        <v>31.75944963108234</v>
      </c>
      <c r="T33" s="53">
        <v>25.330836046089708</v>
      </c>
      <c r="U33" s="53">
        <v>23.729549894180956</v>
      </c>
      <c r="V33" s="53">
        <v>20.38894278578795</v>
      </c>
      <c r="W33" s="53">
        <v>15.718365415904334</v>
      </c>
      <c r="X33" s="53">
        <v>15.684172629244001</v>
      </c>
      <c r="Y33" s="53">
        <v>18.228280043000002</v>
      </c>
      <c r="Z33" s="53">
        <v>20.726781422000002</v>
      </c>
      <c r="AA33" s="53">
        <v>21.086891262000002</v>
      </c>
      <c r="AB33" s="53">
        <v>22.049945720000004</v>
      </c>
      <c r="AC33" s="53">
        <v>20.685610813999997</v>
      </c>
      <c r="AD33" s="53">
        <v>21.345710236000002</v>
      </c>
    </row>
    <row r="34" spans="1:39" x14ac:dyDescent="0.2">
      <c r="A34" s="51" t="s">
        <v>34</v>
      </c>
      <c r="B34" s="52" t="s">
        <v>35</v>
      </c>
      <c r="C34" s="53">
        <v>3.3890927835876083</v>
      </c>
      <c r="D34" s="53">
        <v>19.362222292599142</v>
      </c>
      <c r="E34" s="53">
        <v>9.7549048602942552</v>
      </c>
      <c r="F34" s="53">
        <v>11.95567519251366</v>
      </c>
      <c r="G34" s="53">
        <v>4.5959840281105748</v>
      </c>
      <c r="H34" s="53">
        <v>6.3681446485272932</v>
      </c>
      <c r="I34" s="53">
        <v>10.662918923625661</v>
      </c>
      <c r="J34" s="53">
        <v>8.0168556792470955</v>
      </c>
      <c r="K34" s="53">
        <v>6.9472895429234773</v>
      </c>
      <c r="L34" s="53">
        <v>5.707160131354331</v>
      </c>
      <c r="M34" s="53">
        <v>10.051596807807071</v>
      </c>
      <c r="N34" s="53">
        <v>8.2956129463971706</v>
      </c>
      <c r="O34" s="53">
        <v>6.7698201099959334</v>
      </c>
      <c r="P34" s="53">
        <v>11.295698927512138</v>
      </c>
      <c r="Q34" s="53">
        <v>11.261438435621525</v>
      </c>
      <c r="R34" s="53">
        <v>7.9727560493438192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9" x14ac:dyDescent="0.2">
      <c r="A35" s="51" t="s">
        <v>36</v>
      </c>
      <c r="B35" s="52" t="s">
        <v>37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0.1403053749337142</v>
      </c>
      <c r="W35" s="53">
        <v>0.14066189001972432</v>
      </c>
      <c r="X35" s="53">
        <v>9.0445704394477175E-2</v>
      </c>
      <c r="Y35" s="53">
        <v>5.339595512426127E-2</v>
      </c>
      <c r="Z35" s="53">
        <v>6.2991078500984005E-3</v>
      </c>
      <c r="AA35" s="53">
        <v>0</v>
      </c>
      <c r="AB35" s="53">
        <v>2.4978207810659571E-3</v>
      </c>
      <c r="AC35" s="53">
        <v>0</v>
      </c>
      <c r="AD35" s="53">
        <v>1.1894864284023667E-2</v>
      </c>
    </row>
    <row r="36" spans="1:39" x14ac:dyDescent="0.2">
      <c r="A36" s="51" t="s">
        <v>38</v>
      </c>
      <c r="B36" s="52" t="s">
        <v>39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8.7513304080116969E-2</v>
      </c>
      <c r="P36" s="53">
        <v>0.34693918412351926</v>
      </c>
      <c r="Q36" s="53">
        <v>0.63894686159554737</v>
      </c>
      <c r="R36" s="53">
        <v>0</v>
      </c>
      <c r="S36" s="53">
        <v>0</v>
      </c>
      <c r="T36" s="53">
        <v>0</v>
      </c>
      <c r="U36" s="53">
        <v>0</v>
      </c>
      <c r="V36" s="53">
        <v>0.61383601533499954</v>
      </c>
      <c r="W36" s="53">
        <v>0.61539576883629399</v>
      </c>
      <c r="X36" s="53">
        <v>0.39569995672583769</v>
      </c>
      <c r="Y36" s="53">
        <v>0.23360730366864302</v>
      </c>
      <c r="Z36" s="53">
        <v>2.7558596844180498E-2</v>
      </c>
      <c r="AA36" s="53">
        <v>0</v>
      </c>
      <c r="AB36" s="53">
        <v>1.092796591716356E-2</v>
      </c>
      <c r="AC36" s="53">
        <v>0</v>
      </c>
      <c r="AD36" s="53">
        <v>5.2040031242603535E-2</v>
      </c>
    </row>
    <row r="37" spans="1:39" x14ac:dyDescent="0.2">
      <c r="A37" s="51" t="s">
        <v>40</v>
      </c>
      <c r="B37" s="52" t="s">
        <v>41</v>
      </c>
      <c r="C37" s="53">
        <v>18.178138756739781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</row>
    <row r="38" spans="1:39" x14ac:dyDescent="0.2">
      <c r="A38" s="51" t="s">
        <v>42</v>
      </c>
      <c r="B38" s="52" t="s">
        <v>43</v>
      </c>
      <c r="C38" s="53">
        <v>0.20778845924002123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1.7662213194198522</v>
      </c>
      <c r="S38" s="53">
        <v>1.25464396891767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</row>
    <row r="39" spans="1:39" x14ac:dyDescent="0.2">
      <c r="A39" s="51" t="s">
        <v>44</v>
      </c>
      <c r="B39" s="52" t="s">
        <v>45</v>
      </c>
      <c r="C39" s="53">
        <v>123.58127128017824</v>
      </c>
      <c r="D39" s="53">
        <v>133.97258378020908</v>
      </c>
      <c r="E39" s="53">
        <v>67.496891054870062</v>
      </c>
      <c r="F39" s="53">
        <v>82.72463109723914</v>
      </c>
      <c r="G39" s="53">
        <v>31.800887623002897</v>
      </c>
      <c r="H39" s="53">
        <v>44.062958247071506</v>
      </c>
      <c r="I39" s="53">
        <v>73.779692085399148</v>
      </c>
      <c r="J39" s="53">
        <v>55.470846936423634</v>
      </c>
      <c r="K39" s="53">
        <v>48.070222326207208</v>
      </c>
      <c r="L39" s="53">
        <v>39.489423129760929</v>
      </c>
      <c r="M39" s="53">
        <v>69.549784890835767</v>
      </c>
      <c r="N39" s="53">
        <v>94.611879468826061</v>
      </c>
      <c r="O39" s="53">
        <v>95.419434998470493</v>
      </c>
      <c r="P39" s="53">
        <v>134.31</v>
      </c>
      <c r="Q39" s="53">
        <v>158.25</v>
      </c>
      <c r="R39" s="53">
        <v>147.96</v>
      </c>
      <c r="S39" s="53">
        <v>149.61000000000001</v>
      </c>
      <c r="T39" s="53">
        <v>152.03</v>
      </c>
      <c r="U39" s="53">
        <v>135.63999999999999</v>
      </c>
      <c r="V39" s="53">
        <v>87.61</v>
      </c>
      <c r="W39" s="53">
        <v>92.547219497012691</v>
      </c>
      <c r="X39" s="53">
        <v>79.691446377623947</v>
      </c>
      <c r="Y39" s="53">
        <v>77.09522149</v>
      </c>
      <c r="Z39" s="53">
        <v>61.292875640000013</v>
      </c>
      <c r="AA39" s="53">
        <v>85.906075687750004</v>
      </c>
      <c r="AB39" s="53">
        <v>83.744440906999998</v>
      </c>
      <c r="AC39" s="53">
        <v>85.795504413510017</v>
      </c>
      <c r="AD39" s="53">
        <v>80.54513160350001</v>
      </c>
    </row>
    <row r="40" spans="1:39" x14ac:dyDescent="0.2">
      <c r="A40" s="51" t="s">
        <v>46</v>
      </c>
      <c r="B40" s="52" t="s">
        <v>47</v>
      </c>
      <c r="C40" s="53">
        <v>0.98865017024142587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</row>
    <row r="41" spans="1:39" x14ac:dyDescent="0.2">
      <c r="A41" s="51" t="s">
        <v>48</v>
      </c>
      <c r="B41" s="52" t="s">
        <v>49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0.7428033586345173</v>
      </c>
      <c r="S41" s="53">
        <v>0</v>
      </c>
      <c r="T41" s="53">
        <v>3.1414844207635018E-2</v>
      </c>
      <c r="U41" s="53">
        <v>1.020584855076471E-2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</row>
    <row r="42" spans="1:39" x14ac:dyDescent="0.2">
      <c r="A42" s="51" t="s">
        <v>50</v>
      </c>
      <c r="B42" s="52" t="s">
        <v>51</v>
      </c>
      <c r="C42" s="53">
        <v>0</v>
      </c>
      <c r="D42" s="53">
        <v>8.0897214310238574</v>
      </c>
      <c r="E42" s="53">
        <v>4.0756924341316356</v>
      </c>
      <c r="F42" s="53">
        <v>4.9951953017400683</v>
      </c>
      <c r="G42" s="53">
        <v>1.9202460299746142</v>
      </c>
      <c r="H42" s="53">
        <v>2.6606716657076288</v>
      </c>
      <c r="I42" s="53">
        <v>4.4550693835746165</v>
      </c>
      <c r="J42" s="53">
        <v>3.3495188836159508</v>
      </c>
      <c r="K42" s="53">
        <v>2.9026439348544231</v>
      </c>
      <c r="L42" s="53">
        <v>2.3845060203936126</v>
      </c>
      <c r="M42" s="53">
        <v>4.1996531639453858</v>
      </c>
      <c r="N42" s="53">
        <v>7.2270069670779327</v>
      </c>
      <c r="O42" s="53">
        <v>4.554026678606327</v>
      </c>
      <c r="P42" s="53">
        <v>4.513514593466792</v>
      </c>
      <c r="Q42" s="53">
        <v>0</v>
      </c>
      <c r="R42" s="53">
        <v>0</v>
      </c>
      <c r="S42" s="53">
        <v>0</v>
      </c>
      <c r="T42" s="53">
        <v>0</v>
      </c>
      <c r="U42" s="53">
        <v>9.1852636956882394E-2</v>
      </c>
      <c r="V42" s="53">
        <v>1.7538171866714275E-2</v>
      </c>
      <c r="W42" s="53">
        <v>1.758273625246554E-2</v>
      </c>
      <c r="X42" s="53">
        <v>1.1305713049309647E-2</v>
      </c>
      <c r="Y42" s="53">
        <v>6.6744943905326587E-3</v>
      </c>
      <c r="Z42" s="53">
        <v>7.8738848126230006E-4</v>
      </c>
      <c r="AA42" s="53">
        <v>0</v>
      </c>
      <c r="AB42" s="53">
        <v>3.1222759763324464E-4</v>
      </c>
      <c r="AC42" s="53">
        <v>0</v>
      </c>
      <c r="AD42" s="53">
        <v>1.4868580355029584E-3</v>
      </c>
    </row>
    <row r="43" spans="1:39" x14ac:dyDescent="0.2">
      <c r="A43" s="51" t="s">
        <v>52</v>
      </c>
      <c r="B43" s="52" t="s">
        <v>53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</row>
    <row r="44" spans="1:39" x14ac:dyDescent="0.2">
      <c r="A44" s="54" t="s">
        <v>54</v>
      </c>
      <c r="B44" s="55" t="s">
        <v>55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0.36314830866576397</v>
      </c>
      <c r="S44" s="56">
        <v>0</v>
      </c>
      <c r="T44" s="56">
        <v>8.3772917887026725</v>
      </c>
      <c r="U44" s="56">
        <v>5.4907465203114141</v>
      </c>
      <c r="V44" s="56">
        <v>3.6742470060766399</v>
      </c>
      <c r="W44" s="56">
        <v>3.6835832448915307</v>
      </c>
      <c r="X44" s="56">
        <v>2.3685468838303709</v>
      </c>
      <c r="Y44" s="56">
        <v>1.3983065748165922</v>
      </c>
      <c r="Z44" s="56">
        <v>0.16495788682445181</v>
      </c>
      <c r="AA44" s="56">
        <v>0</v>
      </c>
      <c r="AB44" s="56">
        <v>6.5411681704164726E-2</v>
      </c>
      <c r="AC44" s="56">
        <v>0</v>
      </c>
      <c r="AD44" s="56">
        <v>0.31149675843786973</v>
      </c>
    </row>
    <row r="45" spans="1:39" s="18" customFormat="1" x14ac:dyDescent="0.2">
      <c r="A45" s="29" t="s">
        <v>56</v>
      </c>
      <c r="B45" s="30"/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/>
      <c r="AF45"/>
      <c r="AG45"/>
      <c r="AH45"/>
      <c r="AI45"/>
      <c r="AJ45"/>
      <c r="AK45"/>
      <c r="AL45"/>
      <c r="AM45"/>
    </row>
    <row r="46" spans="1:39" x14ac:dyDescent="0.2">
      <c r="A46" s="57" t="s">
        <v>57</v>
      </c>
      <c r="B46" s="24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</row>
    <row r="47" spans="1:39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</row>
    <row r="48" spans="1:39" x14ac:dyDescent="0.2">
      <c r="A48" s="51" t="s">
        <v>59</v>
      </c>
      <c r="B48" s="10"/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</row>
    <row r="49" spans="1:39" x14ac:dyDescent="0.2">
      <c r="A49" s="51" t="s">
        <v>60</v>
      </c>
      <c r="B49" s="10"/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</row>
    <row r="50" spans="1:39" x14ac:dyDescent="0.2">
      <c r="A50" s="51" t="s">
        <v>61</v>
      </c>
      <c r="B50" s="10"/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</row>
    <row r="51" spans="1:39" x14ac:dyDescent="0.2">
      <c r="A51" s="51" t="s">
        <v>62</v>
      </c>
      <c r="B51" s="10"/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</row>
    <row r="52" spans="1:39" x14ac:dyDescent="0.2">
      <c r="A52" s="51" t="s">
        <v>63</v>
      </c>
      <c r="B52" s="10"/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</row>
    <row r="53" spans="1:39" x14ac:dyDescent="0.2">
      <c r="A53" s="51" t="s">
        <v>64</v>
      </c>
      <c r="B53" s="10"/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</row>
    <row r="54" spans="1:39" x14ac:dyDescent="0.2">
      <c r="A54" s="61" t="s">
        <v>65</v>
      </c>
      <c r="B54" s="30"/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</row>
    <row r="55" spans="1:39" x14ac:dyDescent="0.2">
      <c r="A55" s="62" t="s">
        <v>66</v>
      </c>
      <c r="B55" s="63"/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</row>
    <row r="56" spans="1:39" s="18" customFormat="1" x14ac:dyDescent="0.2">
      <c r="A56" s="64" t="s">
        <v>67</v>
      </c>
      <c r="B56" s="65"/>
      <c r="C56" s="66">
        <v>625.7954608</v>
      </c>
      <c r="D56" s="66">
        <v>699.46111200000007</v>
      </c>
      <c r="E56" s="66">
        <v>476.42828639999999</v>
      </c>
      <c r="F56" s="66">
        <v>476.08667328000001</v>
      </c>
      <c r="G56" s="66">
        <v>338.42056880000001</v>
      </c>
      <c r="H56" s="66">
        <v>246.06857200000002</v>
      </c>
      <c r="I56" s="66">
        <v>367.98576560000004</v>
      </c>
      <c r="J56" s="66">
        <v>277.75376080000001</v>
      </c>
      <c r="K56" s="66">
        <v>320.19317680000006</v>
      </c>
      <c r="L56" s="66">
        <v>262.710264</v>
      </c>
      <c r="M56" s="66">
        <v>285.78015760000005</v>
      </c>
      <c r="N56" s="66">
        <v>263.89473284080003</v>
      </c>
      <c r="O56" s="66">
        <v>251.97008640000001</v>
      </c>
      <c r="P56" s="66">
        <v>238.52714740000005</v>
      </c>
      <c r="Q56" s="66">
        <v>231.00804960000002</v>
      </c>
      <c r="R56" s="66">
        <v>245.9206120568</v>
      </c>
      <c r="S56" s="66">
        <v>218.85474913320002</v>
      </c>
      <c r="T56" s="66">
        <v>208.11462116672004</v>
      </c>
      <c r="U56" s="66">
        <v>229.79413561039999</v>
      </c>
      <c r="V56" s="66">
        <v>267.0191029655972</v>
      </c>
      <c r="W56" s="66">
        <v>254.29890531449513</v>
      </c>
      <c r="X56" s="66">
        <v>229.55871994195013</v>
      </c>
      <c r="Y56" s="66">
        <v>241.97946603795555</v>
      </c>
      <c r="Z56" s="66">
        <v>273.02768526778607</v>
      </c>
      <c r="AA56" s="66">
        <v>218.99538772112226</v>
      </c>
      <c r="AB56" s="66">
        <v>206.20700695308327</v>
      </c>
      <c r="AC56" s="66">
        <v>178.78240142638907</v>
      </c>
      <c r="AD56" s="66">
        <v>148.70663749580592</v>
      </c>
      <c r="AE56"/>
      <c r="AF56"/>
      <c r="AG56"/>
      <c r="AH56"/>
      <c r="AI56"/>
      <c r="AJ56"/>
      <c r="AK56"/>
      <c r="AL56"/>
      <c r="AM56"/>
    </row>
    <row r="57" spans="1:39" s="18" customFormat="1" x14ac:dyDescent="0.2">
      <c r="A57" s="64" t="s">
        <v>68</v>
      </c>
      <c r="B57" s="65"/>
      <c r="C57" s="66">
        <v>0.64527573454661957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27.056384679999997</v>
      </c>
      <c r="Q57" s="66">
        <v>26.503901600000003</v>
      </c>
      <c r="R57" s="66">
        <v>26.731319952000003</v>
      </c>
      <c r="S57" s="66">
        <v>26.731319952000003</v>
      </c>
      <c r="T57" s="66">
        <v>26.731319952000003</v>
      </c>
      <c r="U57" s="66">
        <v>26.731319952000003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/>
      <c r="AF57"/>
      <c r="AG57"/>
      <c r="AH57"/>
      <c r="AI57"/>
      <c r="AJ57"/>
      <c r="AK57"/>
      <c r="AL57"/>
      <c r="AM57"/>
    </row>
    <row r="58" spans="1:39" x14ac:dyDescent="0.2">
      <c r="A58" s="57" t="s">
        <v>69</v>
      </c>
      <c r="B58" s="24"/>
      <c r="C58" s="58">
        <v>0.64527573454661957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27.056384679999997</v>
      </c>
      <c r="Q58" s="58">
        <v>26.503901600000003</v>
      </c>
      <c r="R58" s="58">
        <v>26.731319952000003</v>
      </c>
      <c r="S58" s="58">
        <v>26.731319952000003</v>
      </c>
      <c r="T58" s="58">
        <v>26.731319952000003</v>
      </c>
      <c r="U58" s="58">
        <v>26.731319952000003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</row>
    <row r="59" spans="1:39" x14ac:dyDescent="0.2">
      <c r="A59" s="54" t="s">
        <v>70</v>
      </c>
      <c r="B59" s="27"/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</row>
    <row r="60" spans="1:39" s="18" customFormat="1" x14ac:dyDescent="0.2">
      <c r="A60" s="33" t="s">
        <v>71</v>
      </c>
      <c r="B60" s="34"/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/>
      <c r="AF60"/>
      <c r="AG60"/>
      <c r="AH60"/>
      <c r="AI60"/>
      <c r="AJ60"/>
      <c r="AK60"/>
      <c r="AL60"/>
      <c r="AM60"/>
    </row>
    <row r="61" spans="1:39" s="18" customFormat="1" ht="13.5" thickBot="1" x14ac:dyDescent="0.25">
      <c r="A61" s="29" t="s">
        <v>72</v>
      </c>
      <c r="B61" s="30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/>
      <c r="AF61"/>
      <c r="AG61"/>
      <c r="AH61"/>
      <c r="AI61"/>
      <c r="AJ61"/>
      <c r="AK61"/>
      <c r="AL61"/>
      <c r="AM61"/>
    </row>
    <row r="62" spans="1:39" s="18" customFormat="1" ht="13.5" thickBot="1" x14ac:dyDescent="0.25">
      <c r="A62" s="38" t="s">
        <v>73</v>
      </c>
      <c r="B62" s="39"/>
      <c r="C62" s="40">
        <v>-3.0394404671600341</v>
      </c>
      <c r="D62" s="40">
        <v>-97.226934489699261</v>
      </c>
      <c r="E62" s="40">
        <v>-105.76743851966546</v>
      </c>
      <c r="F62" s="40">
        <v>-114.67631900350557</v>
      </c>
      <c r="G62" s="40">
        <v>-59.297179696714636</v>
      </c>
      <c r="H62" s="40">
        <v>-39.338927827683619</v>
      </c>
      <c r="I62" s="40">
        <v>-51.748081377930873</v>
      </c>
      <c r="J62" s="40">
        <v>-0.56861342993988728</v>
      </c>
      <c r="K62" s="40">
        <v>13.305787437831725</v>
      </c>
      <c r="L62" s="40">
        <v>5.1097134873374443</v>
      </c>
      <c r="M62" s="40">
        <v>-0.59039438777159603</v>
      </c>
      <c r="N62" s="40">
        <v>-11.966433071557617</v>
      </c>
      <c r="O62" s="40">
        <v>-83.48374285815197</v>
      </c>
      <c r="P62" s="40">
        <v>-8.8469253233599829</v>
      </c>
      <c r="Q62" s="40">
        <v>-5.8819979327091687</v>
      </c>
      <c r="R62" s="40">
        <v>-8.2212406079336802</v>
      </c>
      <c r="S62" s="40">
        <v>-2.1532559839995429</v>
      </c>
      <c r="T62" s="40">
        <v>22.693903694900143</v>
      </c>
      <c r="U62" s="40">
        <v>9.0302264774317678</v>
      </c>
      <c r="V62" s="40">
        <v>7.8356235718583775</v>
      </c>
      <c r="W62" s="40">
        <v>20.287753727782331</v>
      </c>
      <c r="X62" s="40">
        <v>10.286387744421802</v>
      </c>
      <c r="Y62" s="40">
        <v>3.4840551121440058</v>
      </c>
      <c r="Z62" s="40">
        <v>8.8499731445427301</v>
      </c>
      <c r="AA62" s="40">
        <v>-17.979364978074216</v>
      </c>
      <c r="AB62" s="40">
        <v>1.8963591171011558</v>
      </c>
      <c r="AC62" s="40">
        <v>-5.1091616986641384</v>
      </c>
      <c r="AD62" s="40">
        <v>-4.4148221139737984</v>
      </c>
      <c r="AE62"/>
      <c r="AF62"/>
      <c r="AG62"/>
      <c r="AH62"/>
      <c r="AI62"/>
      <c r="AJ62"/>
      <c r="AK62"/>
      <c r="AL62"/>
      <c r="AM62"/>
    </row>
    <row r="63" spans="1:39" customFormat="1" x14ac:dyDescent="0.2"/>
    <row r="64" spans="1:39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1:30" customFormat="1" x14ac:dyDescent="0.2"/>
    <row r="98" spans="1:30" customFormat="1" x14ac:dyDescent="0.2"/>
    <row r="99" spans="1:30" customFormat="1" x14ac:dyDescent="0.2"/>
    <row r="100" spans="1:30" customFormat="1" x14ac:dyDescent="0.2"/>
    <row r="101" spans="1:30" customFormat="1" x14ac:dyDescent="0.2"/>
    <row r="102" spans="1:30" customFormat="1" x14ac:dyDescent="0.2"/>
    <row r="103" spans="1:30" customFormat="1" x14ac:dyDescent="0.2"/>
    <row r="104" spans="1:30" customFormat="1" x14ac:dyDescent="0.2"/>
    <row r="105" spans="1:30" customFormat="1" x14ac:dyDescent="0.2"/>
    <row r="106" spans="1:30" customFormat="1" x14ac:dyDescent="0.2"/>
    <row r="107" spans="1:30" customFormat="1" x14ac:dyDescent="0.2"/>
    <row r="108" spans="1:30" x14ac:dyDescent="0.2">
      <c r="A108" s="51" t="s">
        <v>52</v>
      </c>
      <c r="B108" s="52" t="s">
        <v>53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</row>
    <row r="109" spans="1:30" x14ac:dyDescent="0.2">
      <c r="A109" s="54" t="s">
        <v>54</v>
      </c>
      <c r="B109" s="55" t="s">
        <v>55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0.36314830866576397</v>
      </c>
      <c r="S109" s="56">
        <v>0</v>
      </c>
      <c r="T109" s="56">
        <v>8.3772917887026725</v>
      </c>
      <c r="U109" s="56">
        <v>5.4907465203114141</v>
      </c>
      <c r="V109" s="56">
        <v>3.6742470060766399</v>
      </c>
      <c r="W109" s="56">
        <v>3.6835832448915307</v>
      </c>
      <c r="X109" s="56">
        <v>2.3685468838303709</v>
      </c>
      <c r="Y109" s="56">
        <v>1.3983065748165922</v>
      </c>
      <c r="Z109" s="56">
        <v>0.16495788682445181</v>
      </c>
      <c r="AA109" s="56">
        <v>0</v>
      </c>
      <c r="AB109" s="56">
        <v>6.5411681704164726E-2</v>
      </c>
      <c r="AC109" s="56">
        <v>0</v>
      </c>
      <c r="AD109" s="56">
        <v>0.31149675843786973</v>
      </c>
    </row>
    <row r="110" spans="1:30" x14ac:dyDescent="0.2">
      <c r="A110" s="29" t="s">
        <v>56</v>
      </c>
      <c r="B110" s="30"/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</row>
    <row r="111" spans="1:30" x14ac:dyDescent="0.2">
      <c r="A111" s="57" t="s">
        <v>57</v>
      </c>
      <c r="B111" s="24"/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</row>
    <row r="112" spans="1:30" x14ac:dyDescent="0.2">
      <c r="A112" s="59" t="s">
        <v>58</v>
      </c>
      <c r="B112" s="60"/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</row>
    <row r="113" spans="1:30" x14ac:dyDescent="0.2">
      <c r="A113" s="51" t="s">
        <v>59</v>
      </c>
      <c r="B113" s="10"/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</row>
    <row r="114" spans="1:30" x14ac:dyDescent="0.2">
      <c r="A114" s="51" t="s">
        <v>60</v>
      </c>
      <c r="B114" s="10"/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</row>
    <row r="115" spans="1:30" x14ac:dyDescent="0.2">
      <c r="A115" s="51" t="s">
        <v>61</v>
      </c>
      <c r="B115" s="10"/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</row>
    <row r="116" spans="1:30" x14ac:dyDescent="0.2">
      <c r="A116" s="51" t="s">
        <v>62</v>
      </c>
      <c r="B116" s="10"/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0</v>
      </c>
      <c r="AD116" s="53">
        <v>0</v>
      </c>
    </row>
    <row r="117" spans="1:30" x14ac:dyDescent="0.2">
      <c r="A117" s="51" t="s">
        <v>63</v>
      </c>
      <c r="B117" s="10"/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</row>
    <row r="118" spans="1:30" x14ac:dyDescent="0.2">
      <c r="A118" s="51" t="s">
        <v>64</v>
      </c>
      <c r="B118" s="10"/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</row>
    <row r="119" spans="1:30" x14ac:dyDescent="0.2">
      <c r="A119" s="61" t="s">
        <v>65</v>
      </c>
      <c r="B119" s="30"/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</row>
    <row r="120" spans="1:30" x14ac:dyDescent="0.2">
      <c r="A120" s="62" t="s">
        <v>66</v>
      </c>
      <c r="B120" s="63"/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0</v>
      </c>
      <c r="AD120" s="53">
        <v>0</v>
      </c>
    </row>
    <row r="121" spans="1:30" x14ac:dyDescent="0.2">
      <c r="A121" s="64" t="s">
        <v>67</v>
      </c>
      <c r="B121" s="65"/>
      <c r="C121" s="66">
        <v>607.81000000000006</v>
      </c>
      <c r="D121" s="66">
        <v>573.23</v>
      </c>
      <c r="E121" s="66">
        <v>321.86</v>
      </c>
      <c r="F121" s="66">
        <v>339.15000000000003</v>
      </c>
      <c r="G121" s="66">
        <v>253.36500000000001</v>
      </c>
      <c r="H121" s="66">
        <v>177.55500000000001</v>
      </c>
      <c r="I121" s="66">
        <v>279.96500000000003</v>
      </c>
      <c r="J121" s="66">
        <v>222.11</v>
      </c>
      <c r="K121" s="66">
        <v>240.06500000000003</v>
      </c>
      <c r="L121" s="66">
        <v>196.84</v>
      </c>
      <c r="M121" s="66">
        <v>210.00700000000001</v>
      </c>
      <c r="N121" s="66">
        <v>181.41200000000001</v>
      </c>
      <c r="O121" s="66">
        <v>170.04050000000001</v>
      </c>
      <c r="P121" s="66">
        <v>166.91500000000002</v>
      </c>
      <c r="Q121" s="66">
        <v>157.60500000000002</v>
      </c>
      <c r="R121" s="66">
        <v>163.244865</v>
      </c>
      <c r="S121" s="66">
        <v>158.64306500000001</v>
      </c>
      <c r="T121" s="66">
        <v>142.15659780000001</v>
      </c>
      <c r="U121" s="66">
        <v>163.57071500000001</v>
      </c>
      <c r="V121" s="66">
        <v>184.62886513303025</v>
      </c>
      <c r="W121" s="66">
        <v>177.3536281896809</v>
      </c>
      <c r="X121" s="66">
        <v>151.65893868119807</v>
      </c>
      <c r="Y121" s="66">
        <v>164.8841908685074</v>
      </c>
      <c r="Z121" s="66">
        <v>172.99099149770888</v>
      </c>
      <c r="AA121" s="66">
        <v>132.89096436399896</v>
      </c>
      <c r="AB121" s="66">
        <v>125.71139475613744</v>
      </c>
      <c r="AC121" s="66">
        <v>100.72915785493424</v>
      </c>
      <c r="AD121" s="66">
        <v>73.897443464765217</v>
      </c>
    </row>
    <row r="122" spans="1:30" x14ac:dyDescent="0.2">
      <c r="A122" s="64" t="s">
        <v>68</v>
      </c>
      <c r="B122" s="65"/>
      <c r="C122" s="66">
        <v>0.64527573454661957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24.680481479999997</v>
      </c>
      <c r="Q122" s="66">
        <v>24.601300000000002</v>
      </c>
      <c r="R122" s="66">
        <v>24.491591500000002</v>
      </c>
      <c r="S122" s="66">
        <v>24.491591500000002</v>
      </c>
      <c r="T122" s="66">
        <v>24.491591500000002</v>
      </c>
      <c r="U122" s="66">
        <v>24.491591500000002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0</v>
      </c>
    </row>
    <row r="123" spans="1:30" x14ac:dyDescent="0.2">
      <c r="A123" s="57" t="s">
        <v>69</v>
      </c>
      <c r="B123" s="24"/>
      <c r="C123" s="58">
        <v>0.64527573454661957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24.680481479999997</v>
      </c>
      <c r="Q123" s="58">
        <v>24.601300000000002</v>
      </c>
      <c r="R123" s="58">
        <v>24.491591500000002</v>
      </c>
      <c r="S123" s="58">
        <v>24.491591500000002</v>
      </c>
      <c r="T123" s="58">
        <v>24.491591500000002</v>
      </c>
      <c r="U123" s="58">
        <v>24.491591500000002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</row>
    <row r="124" spans="1:30" x14ac:dyDescent="0.2">
      <c r="A124" s="54" t="s">
        <v>70</v>
      </c>
      <c r="B124" s="27"/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</row>
    <row r="125" spans="1:30" x14ac:dyDescent="0.2">
      <c r="A125" s="33" t="s">
        <v>71</v>
      </c>
      <c r="B125" s="34"/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</row>
    <row r="126" spans="1:30" ht="13.5" thickBot="1" x14ac:dyDescent="0.25">
      <c r="A126" s="29" t="s">
        <v>72</v>
      </c>
      <c r="B126" s="30"/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</row>
    <row r="127" spans="1:30" ht="13.5" thickBot="1" x14ac:dyDescent="0.25">
      <c r="A127" s="38" t="s">
        <v>73</v>
      </c>
      <c r="B127" s="39"/>
      <c r="C127" s="40">
        <v>-3.0533296788980806</v>
      </c>
      <c r="D127" s="40">
        <v>-97.226934489699261</v>
      </c>
      <c r="E127" s="40">
        <v>-105.76743851966557</v>
      </c>
      <c r="F127" s="40">
        <v>-114.67631900350545</v>
      </c>
      <c r="G127" s="40">
        <v>-59.297179696714579</v>
      </c>
      <c r="H127" s="40">
        <v>-39.338927827683676</v>
      </c>
      <c r="I127" s="40">
        <v>-42.201260161330595</v>
      </c>
      <c r="J127" s="40">
        <v>4.0047412638604101</v>
      </c>
      <c r="K127" s="40">
        <v>17.797706479031888</v>
      </c>
      <c r="L127" s="40">
        <v>3.3499493033372687</v>
      </c>
      <c r="M127" s="40">
        <v>3.5388873514285137</v>
      </c>
      <c r="N127" s="40">
        <v>-13.78168949655759</v>
      </c>
      <c r="O127" s="40">
        <v>-77.425406983151959</v>
      </c>
      <c r="P127" s="40">
        <v>-8.3176612733596471</v>
      </c>
      <c r="Q127" s="40">
        <v>-3.0658086577089421</v>
      </c>
      <c r="R127" s="40">
        <v>-5.9732456039338899</v>
      </c>
      <c r="S127" s="40">
        <v>2.3449124000002257</v>
      </c>
      <c r="T127" s="40">
        <v>24.866611074900447</v>
      </c>
      <c r="U127" s="40">
        <v>10.425024670200003</v>
      </c>
      <c r="V127" s="40">
        <v>12.438127893882211</v>
      </c>
      <c r="W127" s="40">
        <v>22.097681985677184</v>
      </c>
      <c r="X127" s="40">
        <v>10.883840835219729</v>
      </c>
      <c r="Y127" s="40">
        <v>1.1797649558849344</v>
      </c>
      <c r="Z127" s="40">
        <v>8.4851398202521864</v>
      </c>
      <c r="AA127" s="40">
        <v>-17.937917693263756</v>
      </c>
      <c r="AB127" s="40">
        <v>0.7094284993137876</v>
      </c>
      <c r="AC127" s="40">
        <v>2.399427145829236E-2</v>
      </c>
      <c r="AD127" s="40">
        <v>-1.2624605641622679</v>
      </c>
    </row>
    <row r="129" spans="1:30" x14ac:dyDescent="0.2">
      <c r="A129" s="67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1:30" x14ac:dyDescent="0.2">
      <c r="A130"/>
      <c r="B130" s="3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ht="45.75" thickBot="1" x14ac:dyDescent="0.3">
      <c r="A131" s="69" t="s">
        <v>74</v>
      </c>
      <c r="B131" s="2" t="s">
        <v>1</v>
      </c>
      <c r="C131" s="3">
        <v>1990</v>
      </c>
      <c r="D131" s="3">
        <v>1991</v>
      </c>
      <c r="E131" s="3">
        <v>1992</v>
      </c>
      <c r="F131" s="3">
        <v>1993</v>
      </c>
      <c r="G131" s="3">
        <v>1994</v>
      </c>
      <c r="H131" s="3">
        <v>1995</v>
      </c>
      <c r="I131" s="3">
        <v>1996</v>
      </c>
      <c r="J131" s="3">
        <v>1997</v>
      </c>
      <c r="K131" s="3">
        <v>1998</v>
      </c>
      <c r="L131" s="3">
        <v>1999</v>
      </c>
      <c r="M131" s="3">
        <v>2000</v>
      </c>
      <c r="N131" s="3">
        <v>2001</v>
      </c>
      <c r="O131" s="3">
        <v>2002</v>
      </c>
      <c r="P131" s="3">
        <v>2003</v>
      </c>
      <c r="Q131" s="3">
        <v>2004</v>
      </c>
      <c r="R131" s="3">
        <v>2005</v>
      </c>
      <c r="S131" s="3">
        <v>2006</v>
      </c>
      <c r="T131" s="3">
        <v>2007</v>
      </c>
      <c r="U131" s="3">
        <v>2008</v>
      </c>
      <c r="V131" s="3">
        <v>2009</v>
      </c>
      <c r="W131" s="3">
        <v>2010</v>
      </c>
      <c r="X131" s="3">
        <v>2011</v>
      </c>
      <c r="Y131" s="3">
        <v>2012</v>
      </c>
      <c r="Z131" s="3">
        <v>2013</v>
      </c>
      <c r="AA131" s="3">
        <v>2014</v>
      </c>
      <c r="AB131" s="3">
        <v>2015</v>
      </c>
      <c r="AC131" s="3">
        <v>2016</v>
      </c>
      <c r="AD131" s="3">
        <v>2017</v>
      </c>
    </row>
    <row r="132" spans="1:30" x14ac:dyDescent="0.2">
      <c r="A132" s="5" t="s">
        <v>2</v>
      </c>
      <c r="B132" s="6"/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</row>
    <row r="133" spans="1:30" x14ac:dyDescent="0.2">
      <c r="A133" s="9" t="s">
        <v>3</v>
      </c>
      <c r="B133" s="10"/>
      <c r="C133" s="11">
        <v>0</v>
      </c>
      <c r="D133" s="11">
        <v>93.100000000000009</v>
      </c>
      <c r="E133" s="11">
        <v>129.01000000000002</v>
      </c>
      <c r="F133" s="11">
        <v>116.10720000000001</v>
      </c>
      <c r="G133" s="11">
        <v>64.703600000000009</v>
      </c>
      <c r="H133" s="11">
        <v>48.743600000000001</v>
      </c>
      <c r="I133" s="11">
        <v>48.743600000000001</v>
      </c>
      <c r="J133" s="11">
        <v>23.1065</v>
      </c>
      <c r="K133" s="11">
        <v>41.527900000000002</v>
      </c>
      <c r="L133" s="11">
        <v>39.632200000000005</v>
      </c>
      <c r="M133" s="11">
        <v>36.575000000000003</v>
      </c>
      <c r="N133" s="11">
        <v>39.900000000000006</v>
      </c>
      <c r="O133" s="11">
        <v>34.970355000000005</v>
      </c>
      <c r="P133" s="11">
        <v>38.190950000000001</v>
      </c>
      <c r="Q133" s="11">
        <v>41.895000000000003</v>
      </c>
      <c r="R133" s="11">
        <v>37.434860600000007</v>
      </c>
      <c r="S133" s="11">
        <v>38.949035021999997</v>
      </c>
      <c r="T133" s="11">
        <v>32.666004300000004</v>
      </c>
      <c r="U133" s="11">
        <v>36.674274799999999</v>
      </c>
      <c r="V133" s="11">
        <v>53.866222015677629</v>
      </c>
      <c r="W133" s="11">
        <v>31.646010895948564</v>
      </c>
      <c r="X133" s="11">
        <v>40.434803242963348</v>
      </c>
      <c r="Y133" s="11">
        <v>41.45458802634522</v>
      </c>
      <c r="Z133" s="11">
        <v>66.669393419996794</v>
      </c>
      <c r="AA133" s="11">
        <v>55.066384486617437</v>
      </c>
      <c r="AB133" s="11">
        <v>48.638129791947776</v>
      </c>
      <c r="AC133" s="11">
        <v>61.45257681659821</v>
      </c>
      <c r="AD133" s="11">
        <v>39.986838308890697</v>
      </c>
    </row>
    <row r="134" spans="1:30" x14ac:dyDescent="0.2">
      <c r="A134" s="9" t="s">
        <v>4</v>
      </c>
      <c r="B134" s="10"/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1.5286</v>
      </c>
      <c r="I134" s="11">
        <v>3.0571999999999999</v>
      </c>
      <c r="J134" s="11">
        <v>3.8214999999999999</v>
      </c>
      <c r="K134" s="11">
        <v>3.8214999999999999</v>
      </c>
      <c r="L134" s="11">
        <v>6.1143999999999998</v>
      </c>
      <c r="M134" s="11">
        <v>4.5857999999999999</v>
      </c>
      <c r="N134" s="11">
        <v>4.5857999999999999</v>
      </c>
      <c r="O134" s="11">
        <v>6.8787000000000003</v>
      </c>
      <c r="P134" s="11">
        <v>5.3500999999999994</v>
      </c>
      <c r="Q134" s="11">
        <v>5.3500999999999994</v>
      </c>
      <c r="R134" s="11">
        <v>4.2036499999999997</v>
      </c>
      <c r="S134" s="11">
        <v>3.8214999999999999</v>
      </c>
      <c r="T134" s="11">
        <v>3.0571999999999999</v>
      </c>
      <c r="U134" s="11">
        <v>4.1897721999999993</v>
      </c>
      <c r="V134" s="11">
        <v>5.7693002125600001</v>
      </c>
      <c r="W134" s="11">
        <v>6.8694460469599994</v>
      </c>
      <c r="X134" s="11">
        <v>7.2006676479999996</v>
      </c>
      <c r="Y134" s="11">
        <v>8.9073084500000004</v>
      </c>
      <c r="Z134" s="11">
        <v>9.6257199599999996</v>
      </c>
      <c r="AA134" s="11">
        <v>9.5338335139999995</v>
      </c>
      <c r="AB134" s="11">
        <v>10.291667649999999</v>
      </c>
      <c r="AC134" s="11">
        <v>7.6047957039999989</v>
      </c>
      <c r="AD134" s="11">
        <v>8.9460537568999996</v>
      </c>
    </row>
    <row r="135" spans="1:30" x14ac:dyDescent="0.2">
      <c r="A135" s="9" t="s">
        <v>5</v>
      </c>
      <c r="B135" s="10"/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</row>
    <row r="136" spans="1:30" ht="13.5" thickBot="1" x14ac:dyDescent="0.25">
      <c r="A136" s="12" t="s">
        <v>6</v>
      </c>
      <c r="B136" s="13"/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1.5286</v>
      </c>
      <c r="J136" s="14">
        <v>0</v>
      </c>
      <c r="K136" s="14">
        <v>0.76429999999999998</v>
      </c>
      <c r="L136" s="14">
        <v>-2.2928999999999999</v>
      </c>
      <c r="M136" s="14">
        <v>0</v>
      </c>
      <c r="N136" s="14">
        <v>0</v>
      </c>
      <c r="O136" s="14">
        <v>0</v>
      </c>
      <c r="P136" s="14">
        <v>0</v>
      </c>
      <c r="Q136" s="14">
        <v>-1.8957000000000002</v>
      </c>
      <c r="R136" s="14">
        <v>-2.5261788999999997</v>
      </c>
      <c r="S136" s="14">
        <v>-4.5490763000000003</v>
      </c>
      <c r="T136" s="14">
        <v>3.7790489999999997</v>
      </c>
      <c r="U136" s="14">
        <v>-2.3610033000000001</v>
      </c>
      <c r="V136" s="14">
        <v>-16.964353759000439</v>
      </c>
      <c r="W136" s="14">
        <v>3.6484619595297438</v>
      </c>
      <c r="X136" s="14">
        <v>2.3638331443740954</v>
      </c>
      <c r="Y136" s="14">
        <v>5.5182532106401219</v>
      </c>
      <c r="Z136" s="14">
        <v>-11.915282402253517</v>
      </c>
      <c r="AA136" s="14">
        <v>-2.3593049323999997</v>
      </c>
      <c r="AB136" s="14">
        <v>6.1992574654499997</v>
      </c>
      <c r="AC136" s="14">
        <v>-6.8212245249495016</v>
      </c>
      <c r="AD136" s="14">
        <v>3.4431025353320059</v>
      </c>
    </row>
    <row r="137" spans="1:30" x14ac:dyDescent="0.2">
      <c r="A137" s="15" t="s">
        <v>7</v>
      </c>
      <c r="B137" s="16"/>
      <c r="C137" s="17">
        <v>0</v>
      </c>
      <c r="D137" s="17">
        <v>93.100000000000009</v>
      </c>
      <c r="E137" s="17">
        <v>129.01000000000002</v>
      </c>
      <c r="F137" s="17">
        <v>116.10720000000001</v>
      </c>
      <c r="G137" s="17">
        <v>64.703600000000009</v>
      </c>
      <c r="H137" s="17">
        <v>47.215000000000003</v>
      </c>
      <c r="I137" s="17">
        <v>47.214999999999996</v>
      </c>
      <c r="J137" s="17">
        <v>19.285</v>
      </c>
      <c r="K137" s="17">
        <v>38.470700000000001</v>
      </c>
      <c r="L137" s="17">
        <v>31.224900000000009</v>
      </c>
      <c r="M137" s="17">
        <v>31.989200000000004</v>
      </c>
      <c r="N137" s="17">
        <v>35.314200000000007</v>
      </c>
      <c r="O137" s="17">
        <v>28.091655000000003</v>
      </c>
      <c r="P137" s="17">
        <v>32.840850000000003</v>
      </c>
      <c r="Q137" s="17">
        <v>34.649200000000008</v>
      </c>
      <c r="R137" s="17">
        <v>30.705031700000013</v>
      </c>
      <c r="S137" s="17">
        <v>30.578458721999997</v>
      </c>
      <c r="T137" s="17">
        <v>33.387853300000003</v>
      </c>
      <c r="U137" s="17">
        <v>30.123499299999999</v>
      </c>
      <c r="V137" s="17">
        <v>31.132568044117193</v>
      </c>
      <c r="W137" s="17">
        <v>28.425026808518307</v>
      </c>
      <c r="X137" s="17">
        <v>35.597968739337446</v>
      </c>
      <c r="Y137" s="17">
        <v>38.065532786985344</v>
      </c>
      <c r="Z137" s="17">
        <v>45.128391057743279</v>
      </c>
      <c r="AA137" s="17">
        <v>43.173246040217435</v>
      </c>
      <c r="AB137" s="17">
        <v>44.545719607397771</v>
      </c>
      <c r="AC137" s="17">
        <v>47.026556587648713</v>
      </c>
      <c r="AD137" s="17">
        <v>34.483887087322699</v>
      </c>
    </row>
    <row r="138" spans="1:30" ht="13.5" thickBot="1" x14ac:dyDescent="0.25">
      <c r="A138" s="19" t="s">
        <v>8</v>
      </c>
      <c r="B138" s="20"/>
      <c r="C138" s="21">
        <f>C137-C158</f>
        <v>0</v>
      </c>
      <c r="D138" s="21">
        <f t="shared" ref="D138:Y138" si="1">D137-D158</f>
        <v>93.100000000000009</v>
      </c>
      <c r="E138" s="21">
        <f t="shared" si="1"/>
        <v>129.01000000000002</v>
      </c>
      <c r="F138" s="21">
        <f t="shared" si="1"/>
        <v>116.10720000000001</v>
      </c>
      <c r="G138" s="21">
        <f t="shared" si="1"/>
        <v>64.703600000000009</v>
      </c>
      <c r="H138" s="21">
        <f t="shared" si="1"/>
        <v>47.215000000000003</v>
      </c>
      <c r="I138" s="21">
        <f t="shared" si="1"/>
        <v>47.214999999999996</v>
      </c>
      <c r="J138" s="21">
        <f t="shared" si="1"/>
        <v>19.285</v>
      </c>
      <c r="K138" s="21">
        <f t="shared" si="1"/>
        <v>38.470700000000001</v>
      </c>
      <c r="L138" s="21">
        <f t="shared" si="1"/>
        <v>31.224900000000009</v>
      </c>
      <c r="M138" s="21">
        <f t="shared" si="1"/>
        <v>31.989200000000004</v>
      </c>
      <c r="N138" s="21">
        <f t="shared" si="1"/>
        <v>35.314200000000007</v>
      </c>
      <c r="O138" s="21">
        <f t="shared" si="1"/>
        <v>28.091655000000003</v>
      </c>
      <c r="P138" s="21">
        <f t="shared" si="1"/>
        <v>32.840850000000003</v>
      </c>
      <c r="Q138" s="21">
        <f t="shared" si="1"/>
        <v>34.649200000000008</v>
      </c>
      <c r="R138" s="21">
        <f t="shared" si="1"/>
        <v>30.705031700000013</v>
      </c>
      <c r="S138" s="21">
        <f t="shared" si="1"/>
        <v>30.578458721999997</v>
      </c>
      <c r="T138" s="21">
        <f t="shared" si="1"/>
        <v>33.387853300000003</v>
      </c>
      <c r="U138" s="21">
        <f t="shared" si="1"/>
        <v>30.123499299999999</v>
      </c>
      <c r="V138" s="21">
        <f t="shared" si="1"/>
        <v>31.132568044117193</v>
      </c>
      <c r="W138" s="21">
        <f t="shared" si="1"/>
        <v>28.425026808518307</v>
      </c>
      <c r="X138" s="21">
        <f t="shared" si="1"/>
        <v>35.597968739337446</v>
      </c>
      <c r="Y138" s="21">
        <f t="shared" si="1"/>
        <v>38.065532786985344</v>
      </c>
      <c r="Z138" s="21">
        <f>Z137-Z158</f>
        <v>45.128391057743279</v>
      </c>
      <c r="AA138" s="21">
        <f>AA137-AA158</f>
        <v>43.173246040217435</v>
      </c>
      <c r="AB138" s="21">
        <f>AB137-AB158</f>
        <v>44.545719607397771</v>
      </c>
      <c r="AC138" s="21">
        <f>AC137-AC158</f>
        <v>47.026556587648713</v>
      </c>
      <c r="AD138" s="21">
        <f>AD137-AD158</f>
        <v>34.483887087322699</v>
      </c>
    </row>
    <row r="139" spans="1:30" x14ac:dyDescent="0.2">
      <c r="A139" s="22" t="s">
        <v>9</v>
      </c>
      <c r="B139" s="16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</row>
    <row r="140" spans="1:30" x14ac:dyDescent="0.2">
      <c r="A140" s="23" t="s">
        <v>10</v>
      </c>
      <c r="B140" s="24"/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</row>
    <row r="141" spans="1:30" x14ac:dyDescent="0.2">
      <c r="A141" s="9" t="s">
        <v>11</v>
      </c>
      <c r="B141" s="10"/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</row>
    <row r="142" spans="1:30" x14ac:dyDescent="0.2">
      <c r="A142" s="9" t="s">
        <v>12</v>
      </c>
      <c r="B142" s="10"/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</row>
    <row r="143" spans="1:30" x14ac:dyDescent="0.2">
      <c r="A143" s="9" t="s">
        <v>13</v>
      </c>
      <c r="B143" s="10"/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</row>
    <row r="144" spans="1:30" x14ac:dyDescent="0.2">
      <c r="A144" s="26" t="s">
        <v>14</v>
      </c>
      <c r="B144" s="27"/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</row>
    <row r="145" spans="1:30" x14ac:dyDescent="0.2">
      <c r="A145" s="29" t="s">
        <v>15</v>
      </c>
      <c r="B145" s="30"/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</row>
    <row r="146" spans="1:30" x14ac:dyDescent="0.2">
      <c r="A146" s="23" t="s">
        <v>10</v>
      </c>
      <c r="B146" s="24"/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</row>
    <row r="147" spans="1:30" x14ac:dyDescent="0.2">
      <c r="A147" s="9" t="s">
        <v>16</v>
      </c>
      <c r="B147" s="10"/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</row>
    <row r="148" spans="1:30" x14ac:dyDescent="0.2">
      <c r="A148" s="9" t="s">
        <v>17</v>
      </c>
      <c r="B148" s="10"/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</row>
    <row r="149" spans="1:30" x14ac:dyDescent="0.2">
      <c r="A149" s="9" t="s">
        <v>18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</row>
    <row r="150" spans="1:30" x14ac:dyDescent="0.2">
      <c r="A150" s="9" t="s">
        <v>13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</row>
    <row r="151" spans="1:30" x14ac:dyDescent="0.2">
      <c r="A151" s="26" t="s">
        <v>19</v>
      </c>
      <c r="B151" s="27"/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</row>
    <row r="152" spans="1:30" x14ac:dyDescent="0.2">
      <c r="A152" s="33" t="s">
        <v>20</v>
      </c>
      <c r="B152" s="34"/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11.984210024999999</v>
      </c>
      <c r="J152" s="35">
        <v>13.761134575</v>
      </c>
      <c r="K152" s="35">
        <v>14.53322185</v>
      </c>
      <c r="L152" s="35">
        <v>17.241146399999998</v>
      </c>
      <c r="M152" s="35">
        <v>22.656995500000001</v>
      </c>
      <c r="N152" s="35">
        <v>28.294356425</v>
      </c>
      <c r="O152" s="35">
        <v>22.221309124999998</v>
      </c>
      <c r="P152" s="35">
        <v>21.21257095</v>
      </c>
      <c r="Q152" s="35">
        <v>22.221309124999998</v>
      </c>
      <c r="R152" s="35">
        <v>27.732719996</v>
      </c>
      <c r="S152" s="35">
        <v>23.007631616000001</v>
      </c>
      <c r="T152" s="35">
        <v>26.082342619999999</v>
      </c>
      <c r="U152" s="35">
        <v>25.033270202432</v>
      </c>
      <c r="V152" s="35">
        <v>35.125769440808</v>
      </c>
      <c r="W152" s="35">
        <v>36.311260820800001</v>
      </c>
      <c r="X152" s="35">
        <v>31.189240000296003</v>
      </c>
      <c r="Y152" s="35">
        <v>28.489844693013758</v>
      </c>
      <c r="Z152" s="35">
        <v>37.927774282453683</v>
      </c>
      <c r="AA152" s="35">
        <v>28.777440325401415</v>
      </c>
      <c r="AB152" s="35">
        <v>25.065028583806995</v>
      </c>
      <c r="AC152" s="35">
        <v>18.369560572818962</v>
      </c>
      <c r="AD152" s="35">
        <v>28.551459562895815</v>
      </c>
    </row>
    <row r="153" spans="1:30" x14ac:dyDescent="0.2">
      <c r="A153" s="23" t="s">
        <v>21</v>
      </c>
      <c r="B153" s="24"/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</row>
    <row r="154" spans="1:30" x14ac:dyDescent="0.2">
      <c r="A154" s="36" t="s">
        <v>22</v>
      </c>
      <c r="B154" s="30"/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</row>
    <row r="155" spans="1:30" ht="13.5" thickBot="1" x14ac:dyDescent="0.25">
      <c r="A155" s="12" t="s">
        <v>23</v>
      </c>
      <c r="B155" s="13"/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11.984210024999999</v>
      </c>
      <c r="J155" s="14">
        <v>13.761134575</v>
      </c>
      <c r="K155" s="14">
        <v>14.53322185</v>
      </c>
      <c r="L155" s="14">
        <v>17.241146399999998</v>
      </c>
      <c r="M155" s="14">
        <v>22.656995500000001</v>
      </c>
      <c r="N155" s="14">
        <v>28.294356425</v>
      </c>
      <c r="O155" s="14">
        <v>22.221309124999998</v>
      </c>
      <c r="P155" s="14">
        <v>21.21257095</v>
      </c>
      <c r="Q155" s="14">
        <v>22.221309124999998</v>
      </c>
      <c r="R155" s="14">
        <v>27.732719996</v>
      </c>
      <c r="S155" s="14">
        <v>23.007631616000001</v>
      </c>
      <c r="T155" s="14">
        <v>26.082342619999999</v>
      </c>
      <c r="U155" s="14">
        <v>25.033270202432</v>
      </c>
      <c r="V155" s="14">
        <v>35.125769440808</v>
      </c>
      <c r="W155" s="14">
        <v>36.311260820800001</v>
      </c>
      <c r="X155" s="14">
        <v>31.189240000296003</v>
      </c>
      <c r="Y155" s="14">
        <v>28.489844693013758</v>
      </c>
      <c r="Z155" s="14">
        <v>37.927774282453683</v>
      </c>
      <c r="AA155" s="14">
        <v>28.777440325401415</v>
      </c>
      <c r="AB155" s="14">
        <v>25.065028583806995</v>
      </c>
      <c r="AC155" s="14">
        <v>18.369560572818962</v>
      </c>
      <c r="AD155" s="14">
        <v>28.551459562895815</v>
      </c>
    </row>
    <row r="156" spans="1:30" ht="13.5" thickBot="1" x14ac:dyDescent="0.25">
      <c r="A156" s="29" t="s">
        <v>24</v>
      </c>
      <c r="B156" s="30"/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</row>
    <row r="157" spans="1:30" ht="13.5" thickBot="1" x14ac:dyDescent="0.25">
      <c r="A157" s="38" t="s">
        <v>25</v>
      </c>
      <c r="B157" s="39"/>
      <c r="C157" s="40">
        <v>0</v>
      </c>
      <c r="D157" s="40">
        <v>93.100000000000009</v>
      </c>
      <c r="E157" s="40">
        <v>129.01000000000002</v>
      </c>
      <c r="F157" s="40">
        <v>116.10720000000001</v>
      </c>
      <c r="G157" s="40">
        <v>64.703600000000009</v>
      </c>
      <c r="H157" s="40">
        <v>47.215000000000003</v>
      </c>
      <c r="I157" s="40">
        <v>59.199210024999999</v>
      </c>
      <c r="J157" s="40">
        <v>33.046134574999996</v>
      </c>
      <c r="K157" s="40">
        <v>53.003921849999998</v>
      </c>
      <c r="L157" s="40">
        <v>48.46604640000001</v>
      </c>
      <c r="M157" s="40">
        <v>54.646195500000005</v>
      </c>
      <c r="N157" s="40">
        <v>63.608556425000003</v>
      </c>
      <c r="O157" s="40">
        <v>50.312964125000001</v>
      </c>
      <c r="P157" s="40">
        <v>54.053420950000003</v>
      </c>
      <c r="Q157" s="40">
        <v>56.870509125000005</v>
      </c>
      <c r="R157" s="40">
        <v>58.437751696000014</v>
      </c>
      <c r="S157" s="40">
        <v>53.586090337999998</v>
      </c>
      <c r="T157" s="40">
        <v>59.470195920000002</v>
      </c>
      <c r="U157" s="40">
        <v>55.156769502431999</v>
      </c>
      <c r="V157" s="40">
        <v>66.258337484925192</v>
      </c>
      <c r="W157" s="40">
        <v>64.736287629318312</v>
      </c>
      <c r="X157" s="40">
        <v>66.787208739633456</v>
      </c>
      <c r="Y157" s="40">
        <v>66.555377479999095</v>
      </c>
      <c r="Z157" s="40">
        <v>83.056165340196969</v>
      </c>
      <c r="AA157" s="40">
        <v>71.95068636561885</v>
      </c>
      <c r="AB157" s="40">
        <v>69.610748191204763</v>
      </c>
      <c r="AC157" s="40">
        <v>65.396117160467668</v>
      </c>
      <c r="AD157" s="40">
        <v>63.035346650218514</v>
      </c>
    </row>
    <row r="158" spans="1:30" x14ac:dyDescent="0.2">
      <c r="A158" s="22" t="s">
        <v>26</v>
      </c>
      <c r="B158" s="16"/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</row>
    <row r="159" spans="1:30" ht="13.5" thickBot="1" x14ac:dyDescent="0.25">
      <c r="A159" s="41" t="s">
        <v>27</v>
      </c>
      <c r="B159" s="42"/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</row>
    <row r="160" spans="1:30" ht="13.5" thickBot="1" x14ac:dyDescent="0.25">
      <c r="A160" s="22" t="s">
        <v>28</v>
      </c>
      <c r="B160" s="16"/>
      <c r="C160" s="17">
        <v>0</v>
      </c>
      <c r="D160" s="17">
        <v>93.100000000000009</v>
      </c>
      <c r="E160" s="17">
        <v>129.01000000000002</v>
      </c>
      <c r="F160" s="17">
        <v>116.10720000000001</v>
      </c>
      <c r="G160" s="17">
        <v>64.703600000000009</v>
      </c>
      <c r="H160" s="17">
        <v>47.215000000000003</v>
      </c>
      <c r="I160" s="17">
        <v>68.615399999999994</v>
      </c>
      <c r="J160" s="17">
        <v>37.658299999999997</v>
      </c>
      <c r="K160" s="17">
        <v>57.409700000000001</v>
      </c>
      <c r="L160" s="17">
        <v>46.938200000000002</v>
      </c>
      <c r="M160" s="17">
        <v>58.734300000000005</v>
      </c>
      <c r="N160" s="17">
        <v>61.793300000000002</v>
      </c>
      <c r="O160" s="17">
        <v>56.371300000000005</v>
      </c>
      <c r="P160" s="17">
        <v>54.582684999999998</v>
      </c>
      <c r="Q160" s="17">
        <v>60.16</v>
      </c>
      <c r="R160" s="17">
        <v>60.685746699999996</v>
      </c>
      <c r="S160" s="17">
        <v>58.084258722000001</v>
      </c>
      <c r="T160" s="17">
        <v>61.6429033</v>
      </c>
      <c r="U160" s="17">
        <v>58.286085099999994</v>
      </c>
      <c r="V160" s="17">
        <v>70.498776495583854</v>
      </c>
      <c r="W160" s="17">
        <v>66.56508065009227</v>
      </c>
      <c r="X160" s="17">
        <v>67.395017070997056</v>
      </c>
      <c r="Y160" s="17">
        <v>65.180328031025212</v>
      </c>
      <c r="Z160" s="17">
        <v>82.736016353226802</v>
      </c>
      <c r="AA160" s="17">
        <v>73.431883986517434</v>
      </c>
      <c r="AB160" s="17">
        <v>67.979966017547781</v>
      </c>
      <c r="AC160" s="17">
        <v>68.569896557269544</v>
      </c>
      <c r="AD160" s="17">
        <v>65.924032543658896</v>
      </c>
    </row>
    <row r="161" spans="1:30" x14ac:dyDescent="0.2">
      <c r="A161" s="44" t="s">
        <v>29</v>
      </c>
      <c r="B161" s="45"/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0.25403000000000003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0.12516630000000001</v>
      </c>
      <c r="AC161" s="46">
        <v>1.1924780000000001E-2</v>
      </c>
      <c r="AD161" s="46">
        <v>0</v>
      </c>
    </row>
    <row r="162" spans="1:30" x14ac:dyDescent="0.2">
      <c r="A162" s="48" t="s">
        <v>30</v>
      </c>
      <c r="B162" s="49" t="s">
        <v>31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</row>
    <row r="163" spans="1:30" x14ac:dyDescent="0.2">
      <c r="A163" s="51" t="s">
        <v>32</v>
      </c>
      <c r="B163" s="52" t="s">
        <v>33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</row>
    <row r="164" spans="1:30" x14ac:dyDescent="0.2">
      <c r="A164" s="51" t="s">
        <v>34</v>
      </c>
      <c r="B164" s="52" t="s">
        <v>35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</row>
    <row r="165" spans="1:30" x14ac:dyDescent="0.2">
      <c r="A165" s="51" t="s">
        <v>36</v>
      </c>
      <c r="B165" s="52" t="s">
        <v>37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</row>
    <row r="166" spans="1:30" x14ac:dyDescent="0.2">
      <c r="A166" s="51" t="s">
        <v>38</v>
      </c>
      <c r="B166" s="52" t="s">
        <v>39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</row>
    <row r="167" spans="1:30" x14ac:dyDescent="0.2">
      <c r="A167" s="51" t="s">
        <v>40</v>
      </c>
      <c r="B167" s="52" t="s">
        <v>41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</row>
    <row r="168" spans="1:30" x14ac:dyDescent="0.2">
      <c r="A168" s="51" t="s">
        <v>42</v>
      </c>
      <c r="B168" s="52" t="s">
        <v>43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</row>
    <row r="169" spans="1:30" x14ac:dyDescent="0.2">
      <c r="A169" s="51" t="s">
        <v>44</v>
      </c>
      <c r="B169" s="52" t="s">
        <v>45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</row>
    <row r="170" spans="1:30" x14ac:dyDescent="0.2">
      <c r="A170" s="51" t="s">
        <v>46</v>
      </c>
      <c r="B170" s="52" t="s">
        <v>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</row>
    <row r="171" spans="1:30" x14ac:dyDescent="0.2">
      <c r="A171" s="51" t="s">
        <v>48</v>
      </c>
      <c r="B171" s="52" t="s">
        <v>49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</row>
    <row r="172" spans="1:30" x14ac:dyDescent="0.2">
      <c r="A172" s="51" t="s">
        <v>50</v>
      </c>
      <c r="B172" s="52" t="s">
        <v>51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</row>
    <row r="173" spans="1:30" x14ac:dyDescent="0.2">
      <c r="A173" s="51" t="s">
        <v>52</v>
      </c>
      <c r="B173" s="52" t="s">
        <v>53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0</v>
      </c>
    </row>
    <row r="174" spans="1:30" x14ac:dyDescent="0.2">
      <c r="A174" s="54" t="s">
        <v>54</v>
      </c>
      <c r="B174" s="55" t="s">
        <v>55</v>
      </c>
      <c r="C174" s="56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  <c r="AC174" s="56">
        <v>0</v>
      </c>
      <c r="AD174" s="56">
        <v>0</v>
      </c>
    </row>
    <row r="175" spans="1:30" x14ac:dyDescent="0.2">
      <c r="A175" s="29" t="s">
        <v>56</v>
      </c>
      <c r="B175" s="30"/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</row>
    <row r="176" spans="1:30" x14ac:dyDescent="0.2">
      <c r="A176" s="57" t="s">
        <v>57</v>
      </c>
      <c r="B176" s="24"/>
      <c r="C176" s="58">
        <v>0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</row>
    <row r="177" spans="1:30" x14ac:dyDescent="0.2">
      <c r="A177" s="59" t="s">
        <v>58</v>
      </c>
      <c r="B177" s="60"/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</row>
    <row r="178" spans="1:30" x14ac:dyDescent="0.2">
      <c r="A178" s="51" t="s">
        <v>59</v>
      </c>
      <c r="B178" s="10"/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</row>
    <row r="179" spans="1:30" x14ac:dyDescent="0.2">
      <c r="A179" s="51" t="s">
        <v>60</v>
      </c>
      <c r="B179" s="10"/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</row>
    <row r="180" spans="1:30" x14ac:dyDescent="0.2">
      <c r="A180" s="51" t="s">
        <v>61</v>
      </c>
      <c r="B180" s="10"/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</row>
    <row r="181" spans="1:30" x14ac:dyDescent="0.2">
      <c r="A181" s="51" t="s">
        <v>62</v>
      </c>
      <c r="B181" s="10"/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</row>
    <row r="182" spans="1:30" x14ac:dyDescent="0.2">
      <c r="A182" s="51" t="s">
        <v>63</v>
      </c>
      <c r="B182" s="10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</row>
    <row r="183" spans="1:30" x14ac:dyDescent="0.2">
      <c r="A183" s="51" t="s">
        <v>64</v>
      </c>
      <c r="B183" s="10"/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</row>
    <row r="184" spans="1:30" x14ac:dyDescent="0.2">
      <c r="A184" s="61" t="s">
        <v>65</v>
      </c>
      <c r="B184" s="30"/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</row>
    <row r="185" spans="1:30" x14ac:dyDescent="0.2">
      <c r="A185" s="62" t="s">
        <v>66</v>
      </c>
      <c r="B185" s="63"/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</row>
    <row r="186" spans="1:30" x14ac:dyDescent="0.2">
      <c r="A186" s="64" t="s">
        <v>67</v>
      </c>
      <c r="B186" s="65"/>
      <c r="C186" s="66">
        <v>0</v>
      </c>
      <c r="D186" s="66">
        <v>93.100000000000009</v>
      </c>
      <c r="E186" s="66">
        <v>129.01000000000002</v>
      </c>
      <c r="F186" s="66">
        <v>116.10720000000001</v>
      </c>
      <c r="G186" s="66">
        <v>64.703600000000009</v>
      </c>
      <c r="H186" s="66">
        <v>47.215000000000003</v>
      </c>
      <c r="I186" s="66">
        <v>68.615399999999994</v>
      </c>
      <c r="J186" s="66">
        <v>37.658299999999997</v>
      </c>
      <c r="K186" s="66">
        <v>57.409700000000001</v>
      </c>
      <c r="L186" s="66">
        <v>46.938200000000002</v>
      </c>
      <c r="M186" s="66">
        <v>58.734300000000005</v>
      </c>
      <c r="N186" s="66">
        <v>61.793300000000002</v>
      </c>
      <c r="O186" s="66">
        <v>56.371300000000005</v>
      </c>
      <c r="P186" s="66">
        <v>53.153385</v>
      </c>
      <c r="Q186" s="66">
        <v>58.730699999999999</v>
      </c>
      <c r="R186" s="66">
        <v>59.141771599999998</v>
      </c>
      <c r="S186" s="66">
        <v>56.540283622000004</v>
      </c>
      <c r="T186" s="66">
        <v>60.098928200000003</v>
      </c>
      <c r="U186" s="66">
        <v>56.488079999999997</v>
      </c>
      <c r="V186" s="66">
        <v>70.498776495583854</v>
      </c>
      <c r="W186" s="66">
        <v>66.56508065009227</v>
      </c>
      <c r="X186" s="66">
        <v>67.395017070997056</v>
      </c>
      <c r="Y186" s="66">
        <v>65.180328031025212</v>
      </c>
      <c r="Z186" s="66">
        <v>82.736016353226802</v>
      </c>
      <c r="AA186" s="66">
        <v>73.431883986517434</v>
      </c>
      <c r="AB186" s="66">
        <v>67.854799717547778</v>
      </c>
      <c r="AC186" s="66">
        <v>68.557971777269543</v>
      </c>
      <c r="AD186" s="66">
        <v>65.924032543658896</v>
      </c>
    </row>
    <row r="187" spans="1:30" x14ac:dyDescent="0.2">
      <c r="A187" s="64" t="s">
        <v>68</v>
      </c>
      <c r="B187" s="65"/>
      <c r="C187" s="66">
        <v>0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1.4293</v>
      </c>
      <c r="Q187" s="66">
        <v>1.4293</v>
      </c>
      <c r="R187" s="66">
        <v>1.5439750999999999</v>
      </c>
      <c r="S187" s="66">
        <v>1.5439750999999999</v>
      </c>
      <c r="T187" s="66">
        <v>1.5439750999999999</v>
      </c>
      <c r="U187" s="66">
        <v>1.5439750999999999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0</v>
      </c>
      <c r="AB187" s="66">
        <v>0</v>
      </c>
      <c r="AC187" s="66">
        <v>0</v>
      </c>
      <c r="AD187" s="66">
        <v>0</v>
      </c>
    </row>
    <row r="188" spans="1:30" x14ac:dyDescent="0.2">
      <c r="A188" s="57" t="s">
        <v>69</v>
      </c>
      <c r="B188" s="24"/>
      <c r="C188" s="58">
        <v>0</v>
      </c>
      <c r="D188" s="58">
        <v>0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1.4293</v>
      </c>
      <c r="Q188" s="58">
        <v>1.4293</v>
      </c>
      <c r="R188" s="58">
        <v>1.5439750999999999</v>
      </c>
      <c r="S188" s="58">
        <v>1.5439750999999999</v>
      </c>
      <c r="T188" s="58">
        <v>1.5439750999999999</v>
      </c>
      <c r="U188" s="58">
        <v>1.5439750999999999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</row>
    <row r="189" spans="1:30" x14ac:dyDescent="0.2">
      <c r="A189" s="54" t="s">
        <v>70</v>
      </c>
      <c r="B189" s="27"/>
      <c r="C189" s="56">
        <v>0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0</v>
      </c>
      <c r="Z189" s="56">
        <v>0</v>
      </c>
      <c r="AA189" s="56">
        <v>0</v>
      </c>
      <c r="AB189" s="56">
        <v>0</v>
      </c>
      <c r="AC189" s="56">
        <v>0</v>
      </c>
      <c r="AD189" s="56">
        <v>0</v>
      </c>
    </row>
    <row r="190" spans="1:30" x14ac:dyDescent="0.2">
      <c r="A190" s="33" t="s">
        <v>71</v>
      </c>
      <c r="B190" s="34"/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</row>
    <row r="191" spans="1:30" ht="13.5" thickBot="1" x14ac:dyDescent="0.25">
      <c r="A191" s="29" t="s">
        <v>72</v>
      </c>
      <c r="B191" s="30"/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</row>
    <row r="192" spans="1:30" ht="13.5" thickBot="1" x14ac:dyDescent="0.25">
      <c r="A192" s="38" t="s">
        <v>73</v>
      </c>
      <c r="B192" s="39"/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-9.4161899749999947</v>
      </c>
      <c r="J192" s="40">
        <v>-4.6121654250000006</v>
      </c>
      <c r="K192" s="40">
        <v>-4.4057781500000033</v>
      </c>
      <c r="L192" s="40">
        <v>1.5278464000000085</v>
      </c>
      <c r="M192" s="40">
        <v>-4.0881045</v>
      </c>
      <c r="N192" s="40">
        <v>1.8152564250000012</v>
      </c>
      <c r="O192" s="40">
        <v>-6.0583358750000045</v>
      </c>
      <c r="P192" s="40">
        <v>-0.52926404999999477</v>
      </c>
      <c r="Q192" s="40">
        <v>-3.2894908749999914</v>
      </c>
      <c r="R192" s="40">
        <v>-2.2479950039999821</v>
      </c>
      <c r="S192" s="40">
        <v>-4.4981683840000031</v>
      </c>
      <c r="T192" s="40">
        <v>-2.1727073799999985</v>
      </c>
      <c r="U192" s="40">
        <v>-3.1293155975679952</v>
      </c>
      <c r="V192" s="40">
        <v>-4.2404390106586618</v>
      </c>
      <c r="W192" s="40">
        <v>-1.8287930207739578</v>
      </c>
      <c r="X192" s="40">
        <v>-0.60780833136360002</v>
      </c>
      <c r="Y192" s="40">
        <v>1.3750494489738827</v>
      </c>
      <c r="Z192" s="40">
        <v>0.32014898697016747</v>
      </c>
      <c r="AA192" s="40">
        <v>-1.481197620898584</v>
      </c>
      <c r="AB192" s="40">
        <v>1.6307821736569821</v>
      </c>
      <c r="AC192" s="40">
        <v>-3.1737793968018764</v>
      </c>
      <c r="AD192" s="40">
        <v>-2.8886858934403818</v>
      </c>
    </row>
    <row r="194" spans="1:30" x14ac:dyDescent="0.2">
      <c r="A194" s="67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</row>
    <row r="195" spans="1:30" x14ac:dyDescent="0.2">
      <c r="A195"/>
      <c r="B195" s="31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ht="30.75" thickBot="1" x14ac:dyDescent="0.3">
      <c r="A196" s="69" t="s">
        <v>75</v>
      </c>
      <c r="B196" s="2" t="s">
        <v>1</v>
      </c>
      <c r="C196" s="3">
        <v>1990</v>
      </c>
      <c r="D196" s="3">
        <v>1991</v>
      </c>
      <c r="E196" s="3">
        <v>1992</v>
      </c>
      <c r="F196" s="3">
        <v>1993</v>
      </c>
      <c r="G196" s="3">
        <v>1994</v>
      </c>
      <c r="H196" s="3">
        <v>1995</v>
      </c>
      <c r="I196" s="3">
        <v>1996</v>
      </c>
      <c r="J196" s="3">
        <v>1997</v>
      </c>
      <c r="K196" s="3">
        <v>1998</v>
      </c>
      <c r="L196" s="3">
        <v>1999</v>
      </c>
      <c r="M196" s="3">
        <v>2000</v>
      </c>
      <c r="N196" s="3">
        <v>2001</v>
      </c>
      <c r="O196" s="3">
        <v>2002</v>
      </c>
      <c r="P196" s="3">
        <v>2003</v>
      </c>
      <c r="Q196" s="3">
        <v>2004</v>
      </c>
      <c r="R196" s="3">
        <v>2005</v>
      </c>
      <c r="S196" s="3">
        <v>2006</v>
      </c>
      <c r="T196" s="3">
        <v>2007</v>
      </c>
      <c r="U196" s="3">
        <v>2008</v>
      </c>
      <c r="V196" s="3">
        <v>2009</v>
      </c>
      <c r="W196" s="3">
        <v>2010</v>
      </c>
      <c r="X196" s="3">
        <v>2011</v>
      </c>
      <c r="Y196" s="3">
        <v>2012</v>
      </c>
      <c r="Z196" s="3">
        <v>2013</v>
      </c>
      <c r="AA196" s="3">
        <v>2014</v>
      </c>
      <c r="AB196" s="3">
        <v>2015</v>
      </c>
      <c r="AC196" s="3">
        <v>2016</v>
      </c>
      <c r="AD196" s="3">
        <v>2017</v>
      </c>
    </row>
    <row r="197" spans="1:30" x14ac:dyDescent="0.2">
      <c r="A197" s="5" t="s">
        <v>2</v>
      </c>
      <c r="B197" s="6"/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</row>
    <row r="198" spans="1:30" x14ac:dyDescent="0.2">
      <c r="A198" s="9" t="s">
        <v>3</v>
      </c>
      <c r="B198" s="10"/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</row>
    <row r="199" spans="1:30" x14ac:dyDescent="0.2">
      <c r="A199" s="9" t="s">
        <v>4</v>
      </c>
      <c r="B199" s="10"/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</row>
    <row r="200" spans="1:30" x14ac:dyDescent="0.2">
      <c r="A200" s="9" t="s">
        <v>5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</row>
    <row r="201" spans="1:30" ht="13.5" thickBot="1" x14ac:dyDescent="0.25">
      <c r="A201" s="12" t="s">
        <v>6</v>
      </c>
      <c r="B201" s="13"/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</row>
    <row r="202" spans="1:30" x14ac:dyDescent="0.2">
      <c r="A202" s="15" t="s">
        <v>7</v>
      </c>
      <c r="B202" s="16"/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</row>
    <row r="203" spans="1:30" ht="13.5" thickBot="1" x14ac:dyDescent="0.25">
      <c r="A203" s="19" t="s">
        <v>8</v>
      </c>
      <c r="B203" s="20"/>
      <c r="C203" s="21">
        <f>C202-C223</f>
        <v>0</v>
      </c>
      <c r="D203" s="21">
        <f t="shared" ref="D203:Y203" si="2">D202-D223</f>
        <v>0</v>
      </c>
      <c r="E203" s="21">
        <f t="shared" si="2"/>
        <v>0</v>
      </c>
      <c r="F203" s="21">
        <f t="shared" si="2"/>
        <v>0</v>
      </c>
      <c r="G203" s="21">
        <f t="shared" si="2"/>
        <v>0</v>
      </c>
      <c r="H203" s="21">
        <f t="shared" si="2"/>
        <v>0</v>
      </c>
      <c r="I203" s="21">
        <f t="shared" si="2"/>
        <v>0</v>
      </c>
      <c r="J203" s="21">
        <f t="shared" si="2"/>
        <v>0</v>
      </c>
      <c r="K203" s="21">
        <f t="shared" si="2"/>
        <v>0</v>
      </c>
      <c r="L203" s="21">
        <f t="shared" si="2"/>
        <v>0</v>
      </c>
      <c r="M203" s="21">
        <f t="shared" si="2"/>
        <v>0</v>
      </c>
      <c r="N203" s="21">
        <f t="shared" si="2"/>
        <v>0</v>
      </c>
      <c r="O203" s="21">
        <f t="shared" si="2"/>
        <v>0</v>
      </c>
      <c r="P203" s="21">
        <f t="shared" si="2"/>
        <v>0</v>
      </c>
      <c r="Q203" s="21">
        <f t="shared" si="2"/>
        <v>0</v>
      </c>
      <c r="R203" s="21">
        <f t="shared" si="2"/>
        <v>0</v>
      </c>
      <c r="S203" s="21">
        <f t="shared" si="2"/>
        <v>0</v>
      </c>
      <c r="T203" s="21">
        <f t="shared" si="2"/>
        <v>0</v>
      </c>
      <c r="U203" s="21">
        <f t="shared" si="2"/>
        <v>0</v>
      </c>
      <c r="V203" s="21">
        <f t="shared" si="2"/>
        <v>0</v>
      </c>
      <c r="W203" s="21">
        <f t="shared" si="2"/>
        <v>0</v>
      </c>
      <c r="X203" s="21">
        <f t="shared" si="2"/>
        <v>0</v>
      </c>
      <c r="Y203" s="21">
        <f t="shared" si="2"/>
        <v>0</v>
      </c>
      <c r="Z203" s="21">
        <f>Z202-Z223</f>
        <v>0</v>
      </c>
      <c r="AA203" s="21">
        <f>AA202-AA223</f>
        <v>0</v>
      </c>
      <c r="AB203" s="21">
        <f>AB202-AB223</f>
        <v>0</v>
      </c>
      <c r="AC203" s="21">
        <f>AC202-AC223</f>
        <v>0</v>
      </c>
      <c r="AD203" s="21">
        <f>AD202-AD223</f>
        <v>0</v>
      </c>
    </row>
    <row r="204" spans="1:30" x14ac:dyDescent="0.2">
      <c r="A204" s="22" t="s">
        <v>9</v>
      </c>
      <c r="B204" s="16"/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</row>
    <row r="205" spans="1:30" x14ac:dyDescent="0.2">
      <c r="A205" s="23" t="s">
        <v>10</v>
      </c>
      <c r="B205" s="24"/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</row>
    <row r="206" spans="1:30" x14ac:dyDescent="0.2">
      <c r="A206" s="9" t="s">
        <v>11</v>
      </c>
      <c r="B206" s="10"/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</row>
    <row r="207" spans="1:30" x14ac:dyDescent="0.2">
      <c r="A207" s="9" t="s">
        <v>12</v>
      </c>
      <c r="B207" s="10"/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</row>
    <row r="208" spans="1:30" x14ac:dyDescent="0.2">
      <c r="A208" s="9" t="s">
        <v>13</v>
      </c>
      <c r="B208" s="10"/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</row>
    <row r="209" spans="1:30" x14ac:dyDescent="0.2">
      <c r="A209" s="26" t="s">
        <v>14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</row>
    <row r="210" spans="1:30" x14ac:dyDescent="0.2">
      <c r="A210" s="29" t="s">
        <v>15</v>
      </c>
      <c r="B210" s="30"/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</row>
    <row r="211" spans="1:30" x14ac:dyDescent="0.2">
      <c r="A211" s="23" t="s">
        <v>10</v>
      </c>
      <c r="B211" s="24"/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</row>
    <row r="212" spans="1:30" x14ac:dyDescent="0.2">
      <c r="A212" s="9" t="s">
        <v>16</v>
      </c>
      <c r="B212" s="10"/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</row>
    <row r="213" spans="1:30" x14ac:dyDescent="0.2">
      <c r="A213" s="9" t="s">
        <v>17</v>
      </c>
      <c r="B213" s="10"/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</row>
    <row r="214" spans="1:30" x14ac:dyDescent="0.2">
      <c r="A214" s="9" t="s">
        <v>18</v>
      </c>
      <c r="B214" s="10"/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</row>
    <row r="215" spans="1:30" x14ac:dyDescent="0.2">
      <c r="A215" s="9" t="s">
        <v>13</v>
      </c>
      <c r="B215" s="10"/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</row>
    <row r="216" spans="1:30" x14ac:dyDescent="0.2">
      <c r="A216" s="26" t="s">
        <v>19</v>
      </c>
      <c r="B216" s="27"/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</row>
    <row r="217" spans="1:30" x14ac:dyDescent="0.2">
      <c r="A217" s="33" t="s">
        <v>20</v>
      </c>
      <c r="B217" s="34"/>
      <c r="C217" s="35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</row>
    <row r="218" spans="1:30" x14ac:dyDescent="0.2">
      <c r="A218" s="23" t="s">
        <v>21</v>
      </c>
      <c r="B218" s="24"/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</row>
    <row r="219" spans="1:30" x14ac:dyDescent="0.2">
      <c r="A219" s="36" t="s">
        <v>22</v>
      </c>
      <c r="B219" s="30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</row>
    <row r="220" spans="1:30" ht="13.5" thickBot="1" x14ac:dyDescent="0.25">
      <c r="A220" s="12" t="s">
        <v>23</v>
      </c>
      <c r="B220" s="13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</row>
    <row r="221" spans="1:30" ht="13.5" thickBot="1" x14ac:dyDescent="0.25">
      <c r="A221" s="29" t="s">
        <v>24</v>
      </c>
      <c r="B221" s="30"/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</row>
    <row r="222" spans="1:30" ht="13.5" thickBot="1" x14ac:dyDescent="0.25">
      <c r="A222" s="38" t="s">
        <v>25</v>
      </c>
      <c r="B222" s="39"/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40">
        <v>0</v>
      </c>
      <c r="AA222" s="40">
        <v>0</v>
      </c>
      <c r="AB222" s="40">
        <v>0</v>
      </c>
      <c r="AC222" s="40">
        <v>0</v>
      </c>
      <c r="AD222" s="40">
        <v>0</v>
      </c>
    </row>
    <row r="223" spans="1:30" x14ac:dyDescent="0.2">
      <c r="A223" s="22" t="s">
        <v>26</v>
      </c>
      <c r="B223" s="16"/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</row>
    <row r="224" spans="1:30" ht="13.5" thickBot="1" x14ac:dyDescent="0.25">
      <c r="A224" s="41" t="s">
        <v>27</v>
      </c>
      <c r="B224" s="42"/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</row>
    <row r="225" spans="1:30" ht="13.5" thickBot="1" x14ac:dyDescent="0.25">
      <c r="A225" s="22" t="s">
        <v>28</v>
      </c>
      <c r="B225" s="16"/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</row>
    <row r="226" spans="1:30" x14ac:dyDescent="0.2">
      <c r="A226" s="44" t="s">
        <v>29</v>
      </c>
      <c r="B226" s="45"/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</row>
    <row r="227" spans="1:30" x14ac:dyDescent="0.2">
      <c r="A227" s="48" t="s">
        <v>30</v>
      </c>
      <c r="B227" s="49" t="s">
        <v>31</v>
      </c>
      <c r="C227" s="50">
        <v>0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>
        <v>0</v>
      </c>
    </row>
    <row r="228" spans="1:30" x14ac:dyDescent="0.2">
      <c r="A228" s="51" t="s">
        <v>32</v>
      </c>
      <c r="B228" s="52" t="s">
        <v>33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53">
        <v>0</v>
      </c>
    </row>
    <row r="229" spans="1:30" x14ac:dyDescent="0.2">
      <c r="A229" s="51" t="s">
        <v>34</v>
      </c>
      <c r="B229" s="52" t="s">
        <v>35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</row>
    <row r="230" spans="1:30" x14ac:dyDescent="0.2">
      <c r="A230" s="51" t="s">
        <v>36</v>
      </c>
      <c r="B230" s="52" t="s">
        <v>37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0</v>
      </c>
      <c r="AD230" s="53">
        <v>0</v>
      </c>
    </row>
    <row r="231" spans="1:30" x14ac:dyDescent="0.2">
      <c r="A231" s="51" t="s">
        <v>38</v>
      </c>
      <c r="B231" s="52" t="s">
        <v>39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</row>
    <row r="232" spans="1:30" x14ac:dyDescent="0.2">
      <c r="A232" s="51" t="s">
        <v>40</v>
      </c>
      <c r="B232" s="52" t="s">
        <v>41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</row>
    <row r="233" spans="1:30" x14ac:dyDescent="0.2">
      <c r="A233" s="51" t="s">
        <v>42</v>
      </c>
      <c r="B233" s="52" t="s">
        <v>43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0</v>
      </c>
      <c r="AD233" s="53">
        <v>0</v>
      </c>
    </row>
    <row r="234" spans="1:30" x14ac:dyDescent="0.2">
      <c r="A234" s="51" t="s">
        <v>44</v>
      </c>
      <c r="B234" s="52" t="s">
        <v>45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0</v>
      </c>
      <c r="AC234" s="53">
        <v>0</v>
      </c>
      <c r="AD234" s="53">
        <v>0</v>
      </c>
    </row>
    <row r="235" spans="1:30" x14ac:dyDescent="0.2">
      <c r="A235" s="51" t="s">
        <v>46</v>
      </c>
      <c r="B235" s="52" t="s">
        <v>47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53">
        <v>0</v>
      </c>
    </row>
    <row r="236" spans="1:30" x14ac:dyDescent="0.2">
      <c r="A236" s="51" t="s">
        <v>48</v>
      </c>
      <c r="B236" s="52" t="s">
        <v>49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53">
        <v>0</v>
      </c>
    </row>
    <row r="237" spans="1:30" x14ac:dyDescent="0.2">
      <c r="A237" s="51" t="s">
        <v>50</v>
      </c>
      <c r="B237" s="52" t="s">
        <v>51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0</v>
      </c>
      <c r="AD237" s="53">
        <v>0</v>
      </c>
    </row>
    <row r="238" spans="1:30" x14ac:dyDescent="0.2">
      <c r="A238" s="51" t="s">
        <v>52</v>
      </c>
      <c r="B238" s="52" t="s">
        <v>53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0</v>
      </c>
      <c r="AD238" s="53">
        <v>0</v>
      </c>
    </row>
    <row r="239" spans="1:30" x14ac:dyDescent="0.2">
      <c r="A239" s="54" t="s">
        <v>54</v>
      </c>
      <c r="B239" s="55" t="s">
        <v>55</v>
      </c>
      <c r="C239" s="56">
        <v>0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  <c r="AC239" s="56">
        <v>0</v>
      </c>
      <c r="AD239" s="56">
        <v>0</v>
      </c>
    </row>
    <row r="240" spans="1:30" x14ac:dyDescent="0.2">
      <c r="A240" s="29" t="s">
        <v>56</v>
      </c>
      <c r="B240" s="30"/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</row>
    <row r="241" spans="1:30" x14ac:dyDescent="0.2">
      <c r="A241" s="57" t="s">
        <v>57</v>
      </c>
      <c r="B241" s="24"/>
      <c r="C241" s="58">
        <v>0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</row>
    <row r="242" spans="1:30" x14ac:dyDescent="0.2">
      <c r="A242" s="59" t="s">
        <v>58</v>
      </c>
      <c r="B242" s="60"/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</row>
    <row r="243" spans="1:30" x14ac:dyDescent="0.2">
      <c r="A243" s="51" t="s">
        <v>59</v>
      </c>
      <c r="B243" s="10"/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0</v>
      </c>
      <c r="AD243" s="53">
        <v>0</v>
      </c>
    </row>
    <row r="244" spans="1:30" x14ac:dyDescent="0.2">
      <c r="A244" s="51" t="s">
        <v>60</v>
      </c>
      <c r="B244" s="10"/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</row>
    <row r="245" spans="1:30" x14ac:dyDescent="0.2">
      <c r="A245" s="51" t="s">
        <v>61</v>
      </c>
      <c r="B245" s="10"/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0</v>
      </c>
      <c r="AD245" s="53">
        <v>0</v>
      </c>
    </row>
    <row r="246" spans="1:30" x14ac:dyDescent="0.2">
      <c r="A246" s="51" t="s">
        <v>62</v>
      </c>
      <c r="B246" s="10"/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53">
        <v>0</v>
      </c>
    </row>
    <row r="247" spans="1:30" x14ac:dyDescent="0.2">
      <c r="A247" s="51" t="s">
        <v>63</v>
      </c>
      <c r="B247" s="10"/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</row>
    <row r="248" spans="1:30" x14ac:dyDescent="0.2">
      <c r="A248" s="51" t="s">
        <v>64</v>
      </c>
      <c r="B248" s="10"/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0</v>
      </c>
      <c r="AD248" s="53">
        <v>0</v>
      </c>
    </row>
    <row r="249" spans="1:30" x14ac:dyDescent="0.2">
      <c r="A249" s="61" t="s">
        <v>65</v>
      </c>
      <c r="B249" s="30"/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3">
        <v>0</v>
      </c>
    </row>
    <row r="250" spans="1:30" x14ac:dyDescent="0.2">
      <c r="A250" s="62" t="s">
        <v>66</v>
      </c>
      <c r="B250" s="63"/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0</v>
      </c>
      <c r="AC250" s="53">
        <v>0</v>
      </c>
      <c r="AD250" s="53">
        <v>0</v>
      </c>
    </row>
    <row r="251" spans="1:30" x14ac:dyDescent="0.2">
      <c r="A251" s="64" t="s">
        <v>67</v>
      </c>
      <c r="B251" s="65"/>
      <c r="C251" s="66">
        <v>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0</v>
      </c>
      <c r="AA251" s="66">
        <v>0</v>
      </c>
      <c r="AB251" s="66">
        <v>0</v>
      </c>
      <c r="AC251" s="66">
        <v>0</v>
      </c>
      <c r="AD251" s="66">
        <v>0</v>
      </c>
    </row>
    <row r="252" spans="1:30" x14ac:dyDescent="0.2">
      <c r="A252" s="64" t="s">
        <v>68</v>
      </c>
      <c r="B252" s="65"/>
      <c r="C252" s="66">
        <v>0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</row>
    <row r="253" spans="1:30" x14ac:dyDescent="0.2">
      <c r="A253" s="57" t="s">
        <v>69</v>
      </c>
      <c r="B253" s="24"/>
      <c r="C253" s="58">
        <v>0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8">
        <v>0</v>
      </c>
      <c r="V253" s="58">
        <v>0</v>
      </c>
      <c r="W253" s="58">
        <v>0</v>
      </c>
      <c r="X253" s="58">
        <v>0</v>
      </c>
      <c r="Y253" s="58">
        <v>0</v>
      </c>
      <c r="Z253" s="58">
        <v>0</v>
      </c>
      <c r="AA253" s="58">
        <v>0</v>
      </c>
      <c r="AB253" s="58">
        <v>0</v>
      </c>
      <c r="AC253" s="58">
        <v>0</v>
      </c>
      <c r="AD253" s="58">
        <v>0</v>
      </c>
    </row>
    <row r="254" spans="1:30" x14ac:dyDescent="0.2">
      <c r="A254" s="54" t="s">
        <v>70</v>
      </c>
      <c r="B254" s="27"/>
      <c r="C254" s="56">
        <v>0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  <c r="AC254" s="56">
        <v>0</v>
      </c>
      <c r="AD254" s="56">
        <v>0</v>
      </c>
    </row>
    <row r="255" spans="1:30" x14ac:dyDescent="0.2">
      <c r="A255" s="33" t="s">
        <v>71</v>
      </c>
      <c r="B255" s="34"/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</row>
    <row r="256" spans="1:30" ht="13.5" thickBot="1" x14ac:dyDescent="0.25">
      <c r="A256" s="29" t="s">
        <v>72</v>
      </c>
      <c r="B256" s="30"/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</row>
    <row r="257" spans="1:30" ht="13.5" thickBot="1" x14ac:dyDescent="0.25">
      <c r="A257" s="38" t="s">
        <v>73</v>
      </c>
      <c r="B257" s="39"/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  <c r="Z257" s="40">
        <v>0</v>
      </c>
      <c r="AA257" s="40">
        <v>0</v>
      </c>
      <c r="AB257" s="40">
        <v>0</v>
      </c>
      <c r="AC257" s="40">
        <v>0</v>
      </c>
      <c r="AD257" s="40">
        <v>0</v>
      </c>
    </row>
    <row r="259" spans="1:30" x14ac:dyDescent="0.2">
      <c r="A259" s="67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</row>
    <row r="260" spans="1:30" x14ac:dyDescent="0.2">
      <c r="A260"/>
      <c r="B260" s="31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</row>
    <row r="261" spans="1:30" ht="30.75" thickBot="1" x14ac:dyDescent="0.3">
      <c r="A261" s="69" t="s">
        <v>76</v>
      </c>
      <c r="B261" s="2" t="s">
        <v>1</v>
      </c>
      <c r="C261" s="3">
        <v>1990</v>
      </c>
      <c r="D261" s="3">
        <v>1991</v>
      </c>
      <c r="E261" s="3">
        <v>1992</v>
      </c>
      <c r="F261" s="3">
        <v>1993</v>
      </c>
      <c r="G261" s="3">
        <v>1994</v>
      </c>
      <c r="H261" s="3">
        <v>1995</v>
      </c>
      <c r="I261" s="3">
        <v>1996</v>
      </c>
      <c r="J261" s="3">
        <v>1997</v>
      </c>
      <c r="K261" s="3">
        <v>1998</v>
      </c>
      <c r="L261" s="3">
        <v>1999</v>
      </c>
      <c r="M261" s="3">
        <v>2000</v>
      </c>
      <c r="N261" s="3">
        <v>2001</v>
      </c>
      <c r="O261" s="3">
        <v>2002</v>
      </c>
      <c r="P261" s="3">
        <v>2003</v>
      </c>
      <c r="Q261" s="3">
        <v>2004</v>
      </c>
      <c r="R261" s="3">
        <v>2005</v>
      </c>
      <c r="S261" s="3">
        <v>2006</v>
      </c>
      <c r="T261" s="3">
        <v>2007</v>
      </c>
      <c r="U261" s="3">
        <v>2008</v>
      </c>
      <c r="V261" s="3">
        <v>2009</v>
      </c>
      <c r="W261" s="3">
        <v>2010</v>
      </c>
      <c r="X261" s="3">
        <v>2011</v>
      </c>
      <c r="Y261" s="3">
        <v>2012</v>
      </c>
      <c r="Z261" s="3">
        <v>2013</v>
      </c>
      <c r="AA261" s="3">
        <v>2014</v>
      </c>
      <c r="AB261" s="3">
        <v>2015</v>
      </c>
      <c r="AC261" s="3">
        <v>2016</v>
      </c>
      <c r="AD261" s="3">
        <v>2017</v>
      </c>
    </row>
    <row r="262" spans="1:30" x14ac:dyDescent="0.2">
      <c r="A262" s="5" t="s">
        <v>2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</row>
    <row r="263" spans="1:30" x14ac:dyDescent="0.2">
      <c r="A263" s="9" t="s">
        <v>3</v>
      </c>
      <c r="B263" s="10"/>
      <c r="C263" s="11">
        <v>18.932064</v>
      </c>
      <c r="D263" s="11">
        <v>35.497619999999998</v>
      </c>
      <c r="E263" s="11">
        <v>27.9247944</v>
      </c>
      <c r="F263" s="11">
        <v>23.669855999999996</v>
      </c>
      <c r="G263" s="11">
        <v>23.66508</v>
      </c>
      <c r="H263" s="11">
        <v>23.66508</v>
      </c>
      <c r="I263" s="11">
        <v>19.521797793600001</v>
      </c>
      <c r="J263" s="11">
        <v>19.615038208799998</v>
      </c>
      <c r="K263" s="11">
        <v>22.649374766399998</v>
      </c>
      <c r="L263" s="11">
        <v>19.811458372799997</v>
      </c>
      <c r="M263" s="11">
        <v>17.7312978408</v>
      </c>
      <c r="N263" s="11">
        <v>20.452782040799999</v>
      </c>
      <c r="O263" s="11">
        <v>25.084984800000001</v>
      </c>
      <c r="P263" s="11">
        <v>23.66508</v>
      </c>
      <c r="Q263" s="11">
        <v>19.4053656</v>
      </c>
      <c r="R263" s="11">
        <v>24.529328721599999</v>
      </c>
      <c r="S263" s="11">
        <v>6.0596803848</v>
      </c>
      <c r="T263" s="11">
        <v>5.1846403867199999</v>
      </c>
      <c r="U263" s="11">
        <v>12.284543027999998</v>
      </c>
      <c r="V263" s="11">
        <v>15.563412785823209</v>
      </c>
      <c r="W263" s="11">
        <v>10.548915530065893</v>
      </c>
      <c r="X263" s="11">
        <v>10.601003623557908</v>
      </c>
      <c r="Y263" s="11">
        <v>12.055266863774902</v>
      </c>
      <c r="Z263" s="11">
        <v>21.803319069367976</v>
      </c>
      <c r="AA263" s="11">
        <v>13.200220484636274</v>
      </c>
      <c r="AB263" s="11">
        <v>12.893534471876839</v>
      </c>
      <c r="AC263" s="11">
        <v>9.5789250074426491</v>
      </c>
      <c r="AD263" s="11">
        <v>6.7539114033701715</v>
      </c>
    </row>
    <row r="264" spans="1:30" x14ac:dyDescent="0.2">
      <c r="A264" s="9" t="s">
        <v>4</v>
      </c>
      <c r="B264" s="10"/>
      <c r="C264" s="11">
        <v>0.9327139882618507</v>
      </c>
      <c r="D264" s="11">
        <v>2.3665080000000001</v>
      </c>
      <c r="E264" s="11">
        <v>2.3665080000000001</v>
      </c>
      <c r="F264" s="11">
        <v>2.8403827199999996</v>
      </c>
      <c r="G264" s="11">
        <v>3.3131111999999998</v>
      </c>
      <c r="H264" s="11">
        <v>2.3665080000000001</v>
      </c>
      <c r="I264" s="11">
        <v>2.1147115487999999</v>
      </c>
      <c r="J264" s="11">
        <v>1.3413367344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0.24659013360000001</v>
      </c>
      <c r="V264" s="11">
        <v>0.83495513897280005</v>
      </c>
      <c r="W264" s="11">
        <v>0.31539304058879997</v>
      </c>
      <c r="X264" s="11">
        <v>0.35100993259200008</v>
      </c>
      <c r="Y264" s="11">
        <v>0.40368366765599989</v>
      </c>
      <c r="Z264" s="11">
        <v>0.637291138368</v>
      </c>
      <c r="AA264" s="11">
        <v>0.39715683859200002</v>
      </c>
      <c r="AB264" s="11">
        <v>1.1408873538792002</v>
      </c>
      <c r="AC264" s="11">
        <v>1.5952204456559997</v>
      </c>
      <c r="AD264" s="11">
        <v>0.67779581599439997</v>
      </c>
    </row>
    <row r="265" spans="1:30" x14ac:dyDescent="0.2">
      <c r="A265" s="9" t="s">
        <v>5</v>
      </c>
      <c r="B265" s="10"/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</row>
    <row r="266" spans="1:30" ht="13.5" thickBot="1" x14ac:dyDescent="0.25">
      <c r="A266" s="12" t="s">
        <v>6</v>
      </c>
      <c r="B266" s="13"/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1.8676481136</v>
      </c>
      <c r="J266" s="14">
        <v>-0.2494299432</v>
      </c>
      <c r="K266" s="14">
        <v>-1.7038857599999999E-2</v>
      </c>
      <c r="L266" s="14">
        <v>-0.64747658880000003</v>
      </c>
      <c r="M266" s="14">
        <v>-0.73361748000000004</v>
      </c>
      <c r="N266" s="14">
        <v>0.23665079999999999</v>
      </c>
      <c r="O266" s="14">
        <v>0.47330159999999999</v>
      </c>
      <c r="P266" s="14">
        <v>-4.2597144</v>
      </c>
      <c r="Q266" s="14">
        <v>-3.7864127999999999</v>
      </c>
      <c r="R266" s="14">
        <v>-0.29959991279999998</v>
      </c>
      <c r="S266" s="14">
        <v>-1.6925265216000001</v>
      </c>
      <c r="T266" s="14">
        <v>1.3702081319999999</v>
      </c>
      <c r="U266" s="14">
        <v>-0.1263715272</v>
      </c>
      <c r="V266" s="14">
        <v>-3.1990616212320893</v>
      </c>
      <c r="W266" s="14">
        <v>0.16553874812385636</v>
      </c>
      <c r="X266" s="14">
        <v>0.26512573935456951</v>
      </c>
      <c r="Y266" s="14">
        <v>1.1926046495893485</v>
      </c>
      <c r="Z266" s="14">
        <v>-3.8206661768291252</v>
      </c>
      <c r="AA266" s="14">
        <v>1.3092260606496005</v>
      </c>
      <c r="AB266" s="14">
        <v>0.31914750553080012</v>
      </c>
      <c r="AC266" s="14">
        <v>-0.45973412092202398</v>
      </c>
      <c r="AD266" s="14">
        <v>2.5453702436348036</v>
      </c>
    </row>
    <row r="267" spans="1:30" x14ac:dyDescent="0.2">
      <c r="A267" s="15" t="s">
        <v>7</v>
      </c>
      <c r="B267" s="16"/>
      <c r="C267" s="17">
        <v>17.999350011738152</v>
      </c>
      <c r="D267" s="17">
        <v>33.131111999999995</v>
      </c>
      <c r="E267" s="17">
        <v>25.5582864</v>
      </c>
      <c r="F267" s="17">
        <v>20.829473279999995</v>
      </c>
      <c r="G267" s="17">
        <v>20.351968800000002</v>
      </c>
      <c r="H267" s="17">
        <v>21.298572</v>
      </c>
      <c r="I267" s="17">
        <v>19.274734358400003</v>
      </c>
      <c r="J267" s="17">
        <v>18.0242715312</v>
      </c>
      <c r="K267" s="17">
        <v>22.632335908799998</v>
      </c>
      <c r="L267" s="17">
        <v>19.163981783999997</v>
      </c>
      <c r="M267" s="17">
        <v>16.9976803608</v>
      </c>
      <c r="N267" s="17">
        <v>20.689432840799999</v>
      </c>
      <c r="O267" s="17">
        <v>25.5582864</v>
      </c>
      <c r="P267" s="17">
        <v>19.4053656</v>
      </c>
      <c r="Q267" s="17">
        <v>15.618952799999999</v>
      </c>
      <c r="R267" s="17">
        <v>24.229728808799997</v>
      </c>
      <c r="S267" s="17">
        <v>4.3671538632000004</v>
      </c>
      <c r="T267" s="17">
        <v>6.5548485187200001</v>
      </c>
      <c r="U267" s="17">
        <v>11.911581367199998</v>
      </c>
      <c r="V267" s="17">
        <v>11.529396025618318</v>
      </c>
      <c r="W267" s="17">
        <v>10.399061237600948</v>
      </c>
      <c r="X267" s="17">
        <v>10.515119430320478</v>
      </c>
      <c r="Y267" s="17">
        <v>12.84418784570825</v>
      </c>
      <c r="Z267" s="17">
        <v>17.345361754170852</v>
      </c>
      <c r="AA267" s="17">
        <v>14.112289706693874</v>
      </c>
      <c r="AB267" s="17">
        <v>12.071794623528438</v>
      </c>
      <c r="AC267" s="17">
        <v>7.523970440864626</v>
      </c>
      <c r="AD267" s="17">
        <v>8.6214858310105758</v>
      </c>
    </row>
    <row r="268" spans="1:30" ht="13.5" thickBot="1" x14ac:dyDescent="0.25">
      <c r="A268" s="19" t="s">
        <v>8</v>
      </c>
      <c r="B268" s="20"/>
      <c r="C268" s="21">
        <f>C267-C288</f>
        <v>17.999350011738152</v>
      </c>
      <c r="D268" s="21">
        <f t="shared" ref="D268:Y268" si="3">D267-D288</f>
        <v>33.131111999999995</v>
      </c>
      <c r="E268" s="21">
        <f t="shared" si="3"/>
        <v>25.5582864</v>
      </c>
      <c r="F268" s="21">
        <f t="shared" si="3"/>
        <v>20.829473279999995</v>
      </c>
      <c r="G268" s="21">
        <f t="shared" si="3"/>
        <v>20.351968800000002</v>
      </c>
      <c r="H268" s="21">
        <f t="shared" si="3"/>
        <v>21.298572</v>
      </c>
      <c r="I268" s="21">
        <f t="shared" si="3"/>
        <v>19.274734358400003</v>
      </c>
      <c r="J268" s="21">
        <f t="shared" si="3"/>
        <v>18.0242715312</v>
      </c>
      <c r="K268" s="21">
        <f t="shared" si="3"/>
        <v>22.632335908799998</v>
      </c>
      <c r="L268" s="21">
        <f t="shared" si="3"/>
        <v>19.163981783999997</v>
      </c>
      <c r="M268" s="21">
        <f t="shared" si="3"/>
        <v>16.9976803608</v>
      </c>
      <c r="N268" s="21">
        <f t="shared" si="3"/>
        <v>20.689432840799999</v>
      </c>
      <c r="O268" s="21">
        <f t="shared" si="3"/>
        <v>25.5582864</v>
      </c>
      <c r="P268" s="21">
        <f t="shared" si="3"/>
        <v>19.4053656</v>
      </c>
      <c r="Q268" s="21">
        <f t="shared" si="3"/>
        <v>15.618952799999999</v>
      </c>
      <c r="R268" s="21">
        <f t="shared" si="3"/>
        <v>24.229728808799997</v>
      </c>
      <c r="S268" s="21">
        <f t="shared" si="3"/>
        <v>4.3671538632000004</v>
      </c>
      <c r="T268" s="21">
        <f t="shared" si="3"/>
        <v>6.5548485187200001</v>
      </c>
      <c r="U268" s="21">
        <f t="shared" si="3"/>
        <v>11.911581367199998</v>
      </c>
      <c r="V268" s="21">
        <f t="shared" si="3"/>
        <v>11.529396025618318</v>
      </c>
      <c r="W268" s="21">
        <f t="shared" si="3"/>
        <v>10.399061237600948</v>
      </c>
      <c r="X268" s="21">
        <f t="shared" si="3"/>
        <v>10.515119430320478</v>
      </c>
      <c r="Y268" s="21">
        <f t="shared" si="3"/>
        <v>12.84418784570825</v>
      </c>
      <c r="Z268" s="21">
        <f>Z267-Z288</f>
        <v>17.345361754170852</v>
      </c>
      <c r="AA268" s="21">
        <f>AA267-AA288</f>
        <v>14.112289706693874</v>
      </c>
      <c r="AB268" s="21">
        <f>AB267-AB288</f>
        <v>12.071794623528438</v>
      </c>
      <c r="AC268" s="21">
        <f>AC267-AC288</f>
        <v>7.523970440864626</v>
      </c>
      <c r="AD268" s="21">
        <f>AD267-AD288</f>
        <v>8.6214858310105758</v>
      </c>
    </row>
    <row r="269" spans="1:30" x14ac:dyDescent="0.2">
      <c r="A269" s="22" t="s">
        <v>9</v>
      </c>
      <c r="B269" s="16"/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</row>
    <row r="270" spans="1:30" x14ac:dyDescent="0.2">
      <c r="A270" s="23" t="s">
        <v>10</v>
      </c>
      <c r="B270" s="24"/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</row>
    <row r="271" spans="1:30" x14ac:dyDescent="0.2">
      <c r="A271" s="9" t="s">
        <v>11</v>
      </c>
      <c r="B271" s="10"/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</row>
    <row r="272" spans="1:30" x14ac:dyDescent="0.2">
      <c r="A272" s="9" t="s">
        <v>12</v>
      </c>
      <c r="B272" s="10"/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</row>
    <row r="273" spans="1:30" x14ac:dyDescent="0.2">
      <c r="A273" s="9" t="s">
        <v>13</v>
      </c>
      <c r="B273" s="10"/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</row>
    <row r="274" spans="1:30" x14ac:dyDescent="0.2">
      <c r="A274" s="26" t="s">
        <v>14</v>
      </c>
      <c r="B274" s="27"/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</row>
    <row r="275" spans="1:30" x14ac:dyDescent="0.2">
      <c r="A275" s="29" t="s">
        <v>15</v>
      </c>
      <c r="B275" s="30"/>
      <c r="C275" s="31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1">
        <v>0</v>
      </c>
    </row>
    <row r="276" spans="1:30" x14ac:dyDescent="0.2">
      <c r="A276" s="23" t="s">
        <v>10</v>
      </c>
      <c r="B276" s="24"/>
      <c r="C276" s="25">
        <v>0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</row>
    <row r="277" spans="1:30" x14ac:dyDescent="0.2">
      <c r="A277" s="9" t="s">
        <v>16</v>
      </c>
      <c r="B277" s="10"/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</row>
    <row r="278" spans="1:30" x14ac:dyDescent="0.2">
      <c r="A278" s="9" t="s">
        <v>17</v>
      </c>
      <c r="B278" s="10"/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</row>
    <row r="279" spans="1:30" x14ac:dyDescent="0.2">
      <c r="A279" s="9" t="s">
        <v>18</v>
      </c>
      <c r="B279" s="10"/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</row>
    <row r="280" spans="1:30" x14ac:dyDescent="0.2">
      <c r="A280" s="9" t="s">
        <v>13</v>
      </c>
      <c r="B280" s="10"/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</row>
    <row r="281" spans="1:30" x14ac:dyDescent="0.2">
      <c r="A281" s="26" t="s">
        <v>19</v>
      </c>
      <c r="B281" s="27"/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</row>
    <row r="282" spans="1:30" x14ac:dyDescent="0.2">
      <c r="A282" s="33" t="s">
        <v>20</v>
      </c>
      <c r="B282" s="34"/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</row>
    <row r="283" spans="1:30" x14ac:dyDescent="0.2">
      <c r="A283" s="23" t="s">
        <v>21</v>
      </c>
      <c r="B283" s="24"/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</row>
    <row r="284" spans="1:30" x14ac:dyDescent="0.2">
      <c r="A284" s="36" t="s">
        <v>22</v>
      </c>
      <c r="B284" s="30"/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</row>
    <row r="285" spans="1:30" ht="13.5" thickBot="1" x14ac:dyDescent="0.25">
      <c r="A285" s="12" t="s">
        <v>23</v>
      </c>
      <c r="B285" s="13"/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</row>
    <row r="286" spans="1:30" ht="13.5" thickBot="1" x14ac:dyDescent="0.25">
      <c r="A286" s="29" t="s">
        <v>24</v>
      </c>
      <c r="B286" s="30"/>
      <c r="C286" s="31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</row>
    <row r="287" spans="1:30" ht="13.5" thickBot="1" x14ac:dyDescent="0.25">
      <c r="A287" s="38" t="s">
        <v>25</v>
      </c>
      <c r="B287" s="39"/>
      <c r="C287" s="40">
        <v>17.999350011738152</v>
      </c>
      <c r="D287" s="40">
        <v>33.131111999999995</v>
      </c>
      <c r="E287" s="40">
        <v>25.5582864</v>
      </c>
      <c r="F287" s="40">
        <v>20.829473279999995</v>
      </c>
      <c r="G287" s="40">
        <v>20.351968800000002</v>
      </c>
      <c r="H287" s="40">
        <v>21.298572</v>
      </c>
      <c r="I287" s="40">
        <v>19.274734358400003</v>
      </c>
      <c r="J287" s="40">
        <v>18.0242715312</v>
      </c>
      <c r="K287" s="40">
        <v>22.632335908799998</v>
      </c>
      <c r="L287" s="40">
        <v>19.163981783999997</v>
      </c>
      <c r="M287" s="40">
        <v>16.9976803608</v>
      </c>
      <c r="N287" s="40">
        <v>20.689432840799999</v>
      </c>
      <c r="O287" s="40">
        <v>25.5582864</v>
      </c>
      <c r="P287" s="40">
        <v>19.4053656</v>
      </c>
      <c r="Q287" s="40">
        <v>15.618952799999999</v>
      </c>
      <c r="R287" s="40">
        <v>24.229728808799997</v>
      </c>
      <c r="S287" s="40">
        <v>4.3671538632000004</v>
      </c>
      <c r="T287" s="40">
        <v>6.5548485187200001</v>
      </c>
      <c r="U287" s="40">
        <v>11.911581367199998</v>
      </c>
      <c r="V287" s="40">
        <v>11.529396025618318</v>
      </c>
      <c r="W287" s="40">
        <v>10.399061237600948</v>
      </c>
      <c r="X287" s="40">
        <v>10.515119430320478</v>
      </c>
      <c r="Y287" s="40">
        <v>12.84418784570825</v>
      </c>
      <c r="Z287" s="40">
        <v>17.345361754170852</v>
      </c>
      <c r="AA287" s="40">
        <v>14.112289706693874</v>
      </c>
      <c r="AB287" s="40">
        <v>12.071794623528438</v>
      </c>
      <c r="AC287" s="40">
        <v>7.523970440864626</v>
      </c>
      <c r="AD287" s="40">
        <v>8.6214858310105758</v>
      </c>
    </row>
    <row r="288" spans="1:30" x14ac:dyDescent="0.2">
      <c r="A288" s="22" t="s">
        <v>26</v>
      </c>
      <c r="B288" s="16"/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</row>
    <row r="289" spans="1:30" ht="13.5" thickBot="1" x14ac:dyDescent="0.25">
      <c r="A289" s="41" t="s">
        <v>27</v>
      </c>
      <c r="B289" s="42"/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</row>
    <row r="290" spans="1:30" ht="13.5" thickBot="1" x14ac:dyDescent="0.25">
      <c r="A290" s="22" t="s">
        <v>28</v>
      </c>
      <c r="B290" s="16"/>
      <c r="C290" s="17">
        <v>17.985460799999998</v>
      </c>
      <c r="D290" s="17">
        <v>33.131112000000002</v>
      </c>
      <c r="E290" s="17">
        <v>25.5582864</v>
      </c>
      <c r="F290" s="17">
        <v>20.829473279999998</v>
      </c>
      <c r="G290" s="17">
        <v>20.351968799999998</v>
      </c>
      <c r="H290" s="17">
        <v>21.298572</v>
      </c>
      <c r="I290" s="17">
        <v>19.4053656</v>
      </c>
      <c r="J290" s="17">
        <v>17.985460799999998</v>
      </c>
      <c r="K290" s="17">
        <v>22.718476799999998</v>
      </c>
      <c r="L290" s="17">
        <v>18.932064</v>
      </c>
      <c r="M290" s="17">
        <v>17.0388576</v>
      </c>
      <c r="N290" s="17">
        <v>20.689432840799999</v>
      </c>
      <c r="O290" s="17">
        <v>25.5582864</v>
      </c>
      <c r="P290" s="17">
        <v>19.4053656</v>
      </c>
      <c r="Q290" s="17">
        <v>15.1456512</v>
      </c>
      <c r="R290" s="17">
        <v>24.229728808800001</v>
      </c>
      <c r="S290" s="17">
        <v>4.3671538631999995</v>
      </c>
      <c r="T290" s="17">
        <v>6.5548485187200001</v>
      </c>
      <c r="U290" s="17">
        <v>10.4310939624</v>
      </c>
      <c r="V290" s="17">
        <v>11.891461336983122</v>
      </c>
      <c r="W290" s="17">
        <v>10.380196474721961</v>
      </c>
      <c r="X290" s="17">
        <v>10.504764189755022</v>
      </c>
      <c r="Y290" s="17">
        <v>11.914947138422903</v>
      </c>
      <c r="Z290" s="17">
        <v>17.300677416850384</v>
      </c>
      <c r="AA290" s="17">
        <v>12.672539370605872</v>
      </c>
      <c r="AB290" s="17">
        <v>12.640812479398038</v>
      </c>
      <c r="AC290" s="17">
        <v>9.4952717941852658</v>
      </c>
      <c r="AD290" s="17">
        <v>8.8851614873818274</v>
      </c>
    </row>
    <row r="291" spans="1:30" x14ac:dyDescent="0.2">
      <c r="A291" s="44" t="s">
        <v>29</v>
      </c>
      <c r="B291" s="45"/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</row>
    <row r="292" spans="1:30" x14ac:dyDescent="0.2">
      <c r="A292" s="48" t="s">
        <v>30</v>
      </c>
      <c r="B292" s="49" t="s">
        <v>31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</row>
    <row r="293" spans="1:30" x14ac:dyDescent="0.2">
      <c r="A293" s="51" t="s">
        <v>32</v>
      </c>
      <c r="B293" s="52" t="s">
        <v>33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0</v>
      </c>
      <c r="AD293" s="53">
        <v>0</v>
      </c>
    </row>
    <row r="294" spans="1:30" x14ac:dyDescent="0.2">
      <c r="A294" s="51" t="s">
        <v>34</v>
      </c>
      <c r="B294" s="52" t="s">
        <v>35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0</v>
      </c>
      <c r="R294" s="53">
        <v>0</v>
      </c>
      <c r="S294" s="53">
        <v>0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53">
        <v>0</v>
      </c>
      <c r="AD294" s="53">
        <v>0</v>
      </c>
    </row>
    <row r="295" spans="1:30" x14ac:dyDescent="0.2">
      <c r="A295" s="51" t="s">
        <v>36</v>
      </c>
      <c r="B295" s="52" t="s">
        <v>37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0</v>
      </c>
      <c r="AD295" s="53">
        <v>0</v>
      </c>
    </row>
    <row r="296" spans="1:30" x14ac:dyDescent="0.2">
      <c r="A296" s="51" t="s">
        <v>38</v>
      </c>
      <c r="B296" s="52" t="s">
        <v>39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0</v>
      </c>
      <c r="AD296" s="53">
        <v>0</v>
      </c>
    </row>
    <row r="297" spans="1:30" x14ac:dyDescent="0.2">
      <c r="A297" s="51" t="s">
        <v>40</v>
      </c>
      <c r="B297" s="52" t="s">
        <v>41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0</v>
      </c>
      <c r="AD297" s="53">
        <v>0</v>
      </c>
    </row>
    <row r="298" spans="1:30" x14ac:dyDescent="0.2">
      <c r="A298" s="51" t="s">
        <v>42</v>
      </c>
      <c r="B298" s="52" t="s">
        <v>43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0</v>
      </c>
      <c r="AD298" s="53">
        <v>0</v>
      </c>
    </row>
    <row r="299" spans="1:30" x14ac:dyDescent="0.2">
      <c r="A299" s="51" t="s">
        <v>44</v>
      </c>
      <c r="B299" s="52" t="s">
        <v>45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0</v>
      </c>
      <c r="AC299" s="53">
        <v>0</v>
      </c>
      <c r="AD299" s="53">
        <v>0</v>
      </c>
    </row>
    <row r="300" spans="1:30" x14ac:dyDescent="0.2">
      <c r="A300" s="51" t="s">
        <v>46</v>
      </c>
      <c r="B300" s="52" t="s">
        <v>47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0</v>
      </c>
      <c r="AC300" s="53">
        <v>0</v>
      </c>
      <c r="AD300" s="53">
        <v>0</v>
      </c>
    </row>
    <row r="301" spans="1:30" x14ac:dyDescent="0.2">
      <c r="A301" s="51" t="s">
        <v>48</v>
      </c>
      <c r="B301" s="52" t="s">
        <v>49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0</v>
      </c>
      <c r="AC301" s="53">
        <v>0</v>
      </c>
      <c r="AD301" s="53">
        <v>0</v>
      </c>
    </row>
    <row r="302" spans="1:30" x14ac:dyDescent="0.2">
      <c r="A302" s="51" t="s">
        <v>50</v>
      </c>
      <c r="B302" s="52" t="s">
        <v>51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0</v>
      </c>
      <c r="AC302" s="53">
        <v>0</v>
      </c>
      <c r="AD302" s="53">
        <v>0</v>
      </c>
    </row>
    <row r="303" spans="1:30" x14ac:dyDescent="0.2">
      <c r="A303" s="51" t="s">
        <v>52</v>
      </c>
      <c r="B303" s="52" t="s">
        <v>53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</row>
    <row r="304" spans="1:30" x14ac:dyDescent="0.2">
      <c r="A304" s="54" t="s">
        <v>54</v>
      </c>
      <c r="B304" s="55" t="s">
        <v>55</v>
      </c>
      <c r="C304" s="56">
        <v>0</v>
      </c>
      <c r="D304" s="56">
        <v>0</v>
      </c>
      <c r="E304" s="56">
        <v>0</v>
      </c>
      <c r="F304" s="56">
        <v>0</v>
      </c>
      <c r="G304" s="56">
        <v>0</v>
      </c>
      <c r="H304" s="56">
        <v>0</v>
      </c>
      <c r="I304" s="56">
        <v>0</v>
      </c>
      <c r="J304" s="56">
        <v>0</v>
      </c>
      <c r="K304" s="56">
        <v>0</v>
      </c>
      <c r="L304" s="56">
        <v>0</v>
      </c>
      <c r="M304" s="56">
        <v>0</v>
      </c>
      <c r="N304" s="56">
        <v>0</v>
      </c>
      <c r="O304" s="56">
        <v>0</v>
      </c>
      <c r="P304" s="56">
        <v>0</v>
      </c>
      <c r="Q304" s="56">
        <v>0</v>
      </c>
      <c r="R304" s="56">
        <v>0</v>
      </c>
      <c r="S304" s="56">
        <v>0</v>
      </c>
      <c r="T304" s="56">
        <v>0</v>
      </c>
      <c r="U304" s="56">
        <v>0</v>
      </c>
      <c r="V304" s="56">
        <v>0</v>
      </c>
      <c r="W304" s="56">
        <v>0</v>
      </c>
      <c r="X304" s="56">
        <v>0</v>
      </c>
      <c r="Y304" s="56">
        <v>0</v>
      </c>
      <c r="Z304" s="56">
        <v>0</v>
      </c>
      <c r="AA304" s="56">
        <v>0</v>
      </c>
      <c r="AB304" s="56">
        <v>0</v>
      </c>
      <c r="AC304" s="56">
        <v>0</v>
      </c>
      <c r="AD304" s="56">
        <v>0</v>
      </c>
    </row>
    <row r="305" spans="1:30" x14ac:dyDescent="0.2">
      <c r="A305" s="29" t="s">
        <v>56</v>
      </c>
      <c r="B305" s="30"/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</row>
    <row r="306" spans="1:30" x14ac:dyDescent="0.2">
      <c r="A306" s="57" t="s">
        <v>57</v>
      </c>
      <c r="B306" s="24"/>
      <c r="C306" s="58">
        <v>0</v>
      </c>
      <c r="D306" s="58">
        <v>0</v>
      </c>
      <c r="E306" s="58">
        <v>0</v>
      </c>
      <c r="F306" s="58">
        <v>0</v>
      </c>
      <c r="G306" s="58">
        <v>0</v>
      </c>
      <c r="H306" s="58">
        <v>0</v>
      </c>
      <c r="I306" s="58">
        <v>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0</v>
      </c>
      <c r="U306" s="58">
        <v>0</v>
      </c>
      <c r="V306" s="58">
        <v>0</v>
      </c>
      <c r="W306" s="58">
        <v>0</v>
      </c>
      <c r="X306" s="58">
        <v>0</v>
      </c>
      <c r="Y306" s="58">
        <v>0</v>
      </c>
      <c r="Z306" s="58">
        <v>0</v>
      </c>
      <c r="AA306" s="58">
        <v>0</v>
      </c>
      <c r="AB306" s="58">
        <v>0</v>
      </c>
      <c r="AC306" s="58">
        <v>0</v>
      </c>
      <c r="AD306" s="58">
        <v>0</v>
      </c>
    </row>
    <row r="307" spans="1:30" x14ac:dyDescent="0.2">
      <c r="A307" s="59" t="s">
        <v>58</v>
      </c>
      <c r="B307" s="60"/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>
        <v>0</v>
      </c>
    </row>
    <row r="308" spans="1:30" x14ac:dyDescent="0.2">
      <c r="A308" s="51" t="s">
        <v>59</v>
      </c>
      <c r="B308" s="10"/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0</v>
      </c>
      <c r="AD308" s="53">
        <v>0</v>
      </c>
    </row>
    <row r="309" spans="1:30" x14ac:dyDescent="0.2">
      <c r="A309" s="51" t="s">
        <v>60</v>
      </c>
      <c r="B309" s="10"/>
      <c r="C309" s="53">
        <v>0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0</v>
      </c>
      <c r="AC309" s="53">
        <v>0</v>
      </c>
      <c r="AD309" s="53">
        <v>0</v>
      </c>
    </row>
    <row r="310" spans="1:30" x14ac:dyDescent="0.2">
      <c r="A310" s="51" t="s">
        <v>61</v>
      </c>
      <c r="B310" s="10"/>
      <c r="C310" s="53">
        <v>0</v>
      </c>
      <c r="D310" s="53">
        <v>0</v>
      </c>
      <c r="E310" s="53">
        <v>0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0</v>
      </c>
      <c r="AC310" s="53">
        <v>0</v>
      </c>
      <c r="AD310" s="53">
        <v>0</v>
      </c>
    </row>
    <row r="311" spans="1:30" x14ac:dyDescent="0.2">
      <c r="A311" s="51" t="s">
        <v>62</v>
      </c>
      <c r="B311" s="10"/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0</v>
      </c>
      <c r="AC311" s="53">
        <v>0</v>
      </c>
      <c r="AD311" s="53">
        <v>0</v>
      </c>
    </row>
    <row r="312" spans="1:30" x14ac:dyDescent="0.2">
      <c r="A312" s="51" t="s">
        <v>63</v>
      </c>
      <c r="B312" s="10"/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0</v>
      </c>
      <c r="AC312" s="53">
        <v>0</v>
      </c>
      <c r="AD312" s="53">
        <v>0</v>
      </c>
    </row>
    <row r="313" spans="1:30" x14ac:dyDescent="0.2">
      <c r="A313" s="51" t="s">
        <v>64</v>
      </c>
      <c r="B313" s="10"/>
      <c r="C313" s="53">
        <v>0</v>
      </c>
      <c r="D313" s="53">
        <v>0</v>
      </c>
      <c r="E313" s="53">
        <v>0</v>
      </c>
      <c r="F313" s="53">
        <v>0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  <c r="Q313" s="53">
        <v>0</v>
      </c>
      <c r="R313" s="53">
        <v>0</v>
      </c>
      <c r="S313" s="53">
        <v>0</v>
      </c>
      <c r="T313" s="53">
        <v>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0</v>
      </c>
      <c r="AC313" s="53">
        <v>0</v>
      </c>
      <c r="AD313" s="53">
        <v>0</v>
      </c>
    </row>
    <row r="314" spans="1:30" x14ac:dyDescent="0.2">
      <c r="A314" s="61" t="s">
        <v>65</v>
      </c>
      <c r="B314" s="30"/>
      <c r="C314" s="53">
        <v>0</v>
      </c>
      <c r="D314" s="53">
        <v>0</v>
      </c>
      <c r="E314" s="53">
        <v>0</v>
      </c>
      <c r="F314" s="53">
        <v>0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</row>
    <row r="315" spans="1:30" x14ac:dyDescent="0.2">
      <c r="A315" s="62" t="s">
        <v>66</v>
      </c>
      <c r="B315" s="63"/>
      <c r="C315" s="53">
        <v>0</v>
      </c>
      <c r="D315" s="53">
        <v>0</v>
      </c>
      <c r="E315" s="53">
        <v>0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0</v>
      </c>
      <c r="AC315" s="53">
        <v>0</v>
      </c>
      <c r="AD315" s="53">
        <v>0</v>
      </c>
    </row>
    <row r="316" spans="1:30" x14ac:dyDescent="0.2">
      <c r="A316" s="64" t="s">
        <v>67</v>
      </c>
      <c r="B316" s="65"/>
      <c r="C316" s="66">
        <v>17.985460799999998</v>
      </c>
      <c r="D316" s="66">
        <v>33.131112000000002</v>
      </c>
      <c r="E316" s="66">
        <v>25.5582864</v>
      </c>
      <c r="F316" s="66">
        <v>20.829473279999998</v>
      </c>
      <c r="G316" s="66">
        <v>20.351968799999998</v>
      </c>
      <c r="H316" s="66">
        <v>21.298572</v>
      </c>
      <c r="I316" s="66">
        <v>19.4053656</v>
      </c>
      <c r="J316" s="66">
        <v>17.985460799999998</v>
      </c>
      <c r="K316" s="66">
        <v>22.718476799999998</v>
      </c>
      <c r="L316" s="66">
        <v>18.932064</v>
      </c>
      <c r="M316" s="66">
        <v>17.0388576</v>
      </c>
      <c r="N316" s="66">
        <v>20.689432840799999</v>
      </c>
      <c r="O316" s="66">
        <v>25.5582864</v>
      </c>
      <c r="P316" s="66">
        <v>18.458762400000001</v>
      </c>
      <c r="Q316" s="66">
        <v>14.6723496</v>
      </c>
      <c r="R316" s="66">
        <v>23.5339754568</v>
      </c>
      <c r="S316" s="66">
        <v>3.6714005111999999</v>
      </c>
      <c r="T316" s="66">
        <v>5.8590951667200004</v>
      </c>
      <c r="U316" s="66">
        <v>9.7353406103999998</v>
      </c>
      <c r="V316" s="66">
        <v>11.891461336983122</v>
      </c>
      <c r="W316" s="66">
        <v>10.380196474721961</v>
      </c>
      <c r="X316" s="66">
        <v>10.504764189755022</v>
      </c>
      <c r="Y316" s="66">
        <v>11.914947138422903</v>
      </c>
      <c r="Z316" s="66">
        <v>17.300677416850384</v>
      </c>
      <c r="AA316" s="66">
        <v>12.672539370605872</v>
      </c>
      <c r="AB316" s="66">
        <v>12.640812479398038</v>
      </c>
      <c r="AC316" s="66">
        <v>9.4952717941852658</v>
      </c>
      <c r="AD316" s="66">
        <v>8.8851614873818274</v>
      </c>
    </row>
    <row r="317" spans="1:30" x14ac:dyDescent="0.2">
      <c r="A317" s="64" t="s">
        <v>68</v>
      </c>
      <c r="B317" s="65"/>
      <c r="C317" s="66">
        <v>0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0.94660319999999998</v>
      </c>
      <c r="Q317" s="66">
        <v>0.47330159999999999</v>
      </c>
      <c r="R317" s="66">
        <v>0.69575335199999999</v>
      </c>
      <c r="S317" s="66">
        <v>0.69575335199999999</v>
      </c>
      <c r="T317" s="66">
        <v>0.69575335199999999</v>
      </c>
      <c r="U317" s="66">
        <v>0.69575335199999999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</row>
    <row r="318" spans="1:30" x14ac:dyDescent="0.2">
      <c r="A318" s="57" t="s">
        <v>69</v>
      </c>
      <c r="B318" s="24"/>
      <c r="C318" s="58">
        <v>0</v>
      </c>
      <c r="D318" s="58">
        <v>0</v>
      </c>
      <c r="E318" s="58">
        <v>0</v>
      </c>
      <c r="F318" s="58">
        <v>0</v>
      </c>
      <c r="G318" s="58">
        <v>0</v>
      </c>
      <c r="H318" s="58">
        <v>0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0.94660319999999998</v>
      </c>
      <c r="Q318" s="58">
        <v>0.47330159999999999</v>
      </c>
      <c r="R318" s="58">
        <v>0.69575335199999999</v>
      </c>
      <c r="S318" s="58">
        <v>0.69575335199999999</v>
      </c>
      <c r="T318" s="58">
        <v>0.69575335199999999</v>
      </c>
      <c r="U318" s="58">
        <v>0.69575335199999999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</row>
    <row r="319" spans="1:30" x14ac:dyDescent="0.2">
      <c r="A319" s="54" t="s">
        <v>70</v>
      </c>
      <c r="B319" s="27"/>
      <c r="C319" s="56">
        <v>0</v>
      </c>
      <c r="D319" s="56">
        <v>0</v>
      </c>
      <c r="E319" s="56">
        <v>0</v>
      </c>
      <c r="F319" s="56">
        <v>0</v>
      </c>
      <c r="G319" s="56">
        <v>0</v>
      </c>
      <c r="H319" s="56">
        <v>0</v>
      </c>
      <c r="I319" s="56">
        <v>0</v>
      </c>
      <c r="J319" s="56">
        <v>0</v>
      </c>
      <c r="K319" s="56">
        <v>0</v>
      </c>
      <c r="L319" s="56">
        <v>0</v>
      </c>
      <c r="M319" s="56">
        <v>0</v>
      </c>
      <c r="N319" s="56">
        <v>0</v>
      </c>
      <c r="O319" s="56">
        <v>0</v>
      </c>
      <c r="P319" s="56">
        <v>0</v>
      </c>
      <c r="Q319" s="56">
        <v>0</v>
      </c>
      <c r="R319" s="56">
        <v>0</v>
      </c>
      <c r="S319" s="56">
        <v>0</v>
      </c>
      <c r="T319" s="56">
        <v>0</v>
      </c>
      <c r="U319" s="56">
        <v>0</v>
      </c>
      <c r="V319" s="56">
        <v>0</v>
      </c>
      <c r="W319" s="56">
        <v>0</v>
      </c>
      <c r="X319" s="56">
        <v>0</v>
      </c>
      <c r="Y319" s="56">
        <v>0</v>
      </c>
      <c r="Z319" s="56">
        <v>0</v>
      </c>
      <c r="AA319" s="56">
        <v>0</v>
      </c>
      <c r="AB319" s="56">
        <v>0</v>
      </c>
      <c r="AC319" s="56">
        <v>0</v>
      </c>
      <c r="AD319" s="56">
        <v>0</v>
      </c>
    </row>
    <row r="320" spans="1:30" x14ac:dyDescent="0.2">
      <c r="A320" s="33" t="s">
        <v>71</v>
      </c>
      <c r="B320" s="34"/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</row>
    <row r="321" spans="1:30" ht="13.5" thickBot="1" x14ac:dyDescent="0.25">
      <c r="A321" s="29" t="s">
        <v>72</v>
      </c>
      <c r="B321" s="30"/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0</v>
      </c>
    </row>
    <row r="322" spans="1:30" ht="13.5" thickBot="1" x14ac:dyDescent="0.25">
      <c r="A322" s="38" t="s">
        <v>73</v>
      </c>
      <c r="B322" s="39"/>
      <c r="C322" s="40">
        <v>1.3889211738153051E-2</v>
      </c>
      <c r="D322" s="40">
        <v>0</v>
      </c>
      <c r="E322" s="40">
        <v>0</v>
      </c>
      <c r="F322" s="40">
        <v>0</v>
      </c>
      <c r="G322" s="40">
        <v>0</v>
      </c>
      <c r="H322" s="40">
        <v>0</v>
      </c>
      <c r="I322" s="40">
        <v>-0.13063124159999617</v>
      </c>
      <c r="J322" s="40">
        <v>3.8810731200001669E-2</v>
      </c>
      <c r="K322" s="40">
        <v>-8.6140891199999459E-2</v>
      </c>
      <c r="L322" s="40">
        <v>0.23191778399999663</v>
      </c>
      <c r="M322" s="40">
        <v>-4.1177239199999605E-2</v>
      </c>
      <c r="N322" s="40">
        <v>0</v>
      </c>
      <c r="O322" s="40">
        <v>0</v>
      </c>
      <c r="P322" s="40">
        <v>0</v>
      </c>
      <c r="Q322" s="40">
        <v>0.47330159999999921</v>
      </c>
      <c r="R322" s="40">
        <v>0</v>
      </c>
      <c r="S322" s="40">
        <v>0</v>
      </c>
      <c r="T322" s="40">
        <v>0</v>
      </c>
      <c r="U322" s="40">
        <v>1.4804874047999981</v>
      </c>
      <c r="V322" s="40">
        <v>-0.36206531136480358</v>
      </c>
      <c r="W322" s="40">
        <v>1.8864762878987307E-2</v>
      </c>
      <c r="X322" s="40">
        <v>1.0355240565456114E-2</v>
      </c>
      <c r="Y322" s="40">
        <v>0.9292407072853468</v>
      </c>
      <c r="Z322" s="40">
        <v>4.4684337320468615E-2</v>
      </c>
      <c r="AA322" s="40">
        <v>1.439750336088002</v>
      </c>
      <c r="AB322" s="40">
        <v>-0.56901785586959974</v>
      </c>
      <c r="AC322" s="40">
        <v>-1.9713013533206398</v>
      </c>
      <c r="AD322" s="40">
        <v>-0.26367565637125168</v>
      </c>
    </row>
  </sheetData>
  <pageMargins left="0.78740157480314965" right="0.78740157480314965" top="0.78740157480314965" bottom="0.78740157480314965" header="0.51181102362204722" footer="0.51181102362204722"/>
  <pageSetup paperSize="8" scale="16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M257"/>
  <sheetViews>
    <sheetView zoomScale="75" zoomScaleNormal="7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40" max="16384" width="9.140625" style="8"/>
  </cols>
  <sheetData>
    <row r="1" spans="1:39" s="4" customFormat="1" ht="47.25" customHeight="1" thickBot="1" x14ac:dyDescent="0.25">
      <c r="A1" s="1" t="s">
        <v>77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/>
      <c r="AF1"/>
      <c r="AG1"/>
      <c r="AH1"/>
      <c r="AI1"/>
      <c r="AJ1"/>
      <c r="AK1"/>
      <c r="AL1"/>
      <c r="AM1"/>
    </row>
    <row r="2" spans="1:39" x14ac:dyDescent="0.2">
      <c r="A2" s="5" t="s">
        <v>2</v>
      </c>
      <c r="B2" s="6"/>
      <c r="C2" s="7">
        <v>1411.18</v>
      </c>
      <c r="D2" s="7">
        <v>1199.577</v>
      </c>
      <c r="E2" s="7">
        <v>1020.6510000000001</v>
      </c>
      <c r="F2" s="7">
        <v>1134.2280000000001</v>
      </c>
      <c r="G2" s="7">
        <v>1191.951</v>
      </c>
      <c r="H2" s="7">
        <v>1696.749</v>
      </c>
      <c r="I2" s="7">
        <v>1203.306</v>
      </c>
      <c r="J2" s="7">
        <v>766.28300000000002</v>
      </c>
      <c r="K2" s="7">
        <v>822.31999999999994</v>
      </c>
      <c r="L2" s="7">
        <v>1134.9739999999999</v>
      </c>
      <c r="M2" s="7">
        <v>965.28099999999995</v>
      </c>
      <c r="N2" s="7">
        <v>882.53800000000001</v>
      </c>
      <c r="O2" s="7">
        <v>605.9559999999999</v>
      </c>
      <c r="P2" s="7">
        <v>1055.8219999999999</v>
      </c>
      <c r="Q2" s="7">
        <v>905.87985988023684</v>
      </c>
      <c r="R2" s="7">
        <v>844.54624161155095</v>
      </c>
      <c r="S2" s="7">
        <v>825.92442635613736</v>
      </c>
      <c r="T2" s="7">
        <v>643.46833889723655</v>
      </c>
      <c r="U2" s="7">
        <v>660.41395602603791</v>
      </c>
      <c r="V2" s="7">
        <v>578.46269353784874</v>
      </c>
      <c r="W2" s="7">
        <v>1011.4612558863466</v>
      </c>
      <c r="X2" s="7">
        <v>774.14338926530615</v>
      </c>
      <c r="Y2" s="7">
        <v>320.80261769465727</v>
      </c>
      <c r="Z2" s="7">
        <v>1326.5235128361767</v>
      </c>
      <c r="AA2" s="7">
        <v>982.21227485452187</v>
      </c>
      <c r="AB2" s="7">
        <v>769.25300338938962</v>
      </c>
      <c r="AC2" s="7">
        <v>679.40708459987616</v>
      </c>
      <c r="AD2" s="7">
        <v>743.88779920253376</v>
      </c>
    </row>
    <row r="3" spans="1:39" x14ac:dyDescent="0.2">
      <c r="A3" s="9" t="s">
        <v>3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</row>
    <row r="4" spans="1:39" x14ac:dyDescent="0.2">
      <c r="A4" s="9" t="s">
        <v>4</v>
      </c>
      <c r="B4" s="10"/>
      <c r="C4" s="11">
        <v>4</v>
      </c>
      <c r="D4" s="11">
        <v>4.43</v>
      </c>
      <c r="E4" s="11">
        <v>4.43</v>
      </c>
      <c r="F4" s="11">
        <v>5.7590000000000003</v>
      </c>
      <c r="G4" s="11">
        <v>5.3159999999999998</v>
      </c>
      <c r="H4" s="11">
        <v>5.7590000000000003</v>
      </c>
      <c r="I4" s="11">
        <v>5.7590000000000003</v>
      </c>
      <c r="J4" s="11">
        <v>5.7147000000000006</v>
      </c>
      <c r="K4" s="11">
        <v>7.6196000000000002</v>
      </c>
      <c r="L4" s="11">
        <v>7.9740000000000002</v>
      </c>
      <c r="M4" s="11">
        <v>8.4169999999999998</v>
      </c>
      <c r="N4" s="11">
        <v>7.9740000000000002</v>
      </c>
      <c r="O4" s="11">
        <v>8.4169999999999998</v>
      </c>
      <c r="P4" s="11">
        <v>11.961</v>
      </c>
      <c r="Q4" s="11">
        <v>10.189</v>
      </c>
      <c r="R4" s="11">
        <v>10.1004</v>
      </c>
      <c r="S4" s="11">
        <v>9.6374649999999988</v>
      </c>
      <c r="T4" s="11">
        <v>7.897361000000001</v>
      </c>
      <c r="U4" s="11">
        <v>9.724736</v>
      </c>
      <c r="V4" s="11">
        <v>4.6550439999999993</v>
      </c>
      <c r="W4" s="11">
        <v>10.109260000000001</v>
      </c>
      <c r="X4" s="11">
        <v>9.3450849999999992</v>
      </c>
      <c r="Y4" s="11">
        <v>8.8697459999999992</v>
      </c>
      <c r="Z4" s="11">
        <v>8.5388249999999992</v>
      </c>
      <c r="AA4" s="11">
        <v>1.9952719999999999</v>
      </c>
      <c r="AB4" s="11">
        <v>6.9838950000000004</v>
      </c>
      <c r="AC4" s="11">
        <v>4.667891</v>
      </c>
      <c r="AD4" s="11">
        <v>5.5335130000000001</v>
      </c>
    </row>
    <row r="5" spans="1:39" x14ac:dyDescent="0.2">
      <c r="A5" s="9" t="s">
        <v>5</v>
      </c>
      <c r="B5" s="10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</row>
    <row r="6" spans="1:39" ht="13.5" thickBot="1" x14ac:dyDescent="0.25">
      <c r="A6" s="12" t="s">
        <v>6</v>
      </c>
      <c r="B6" s="13"/>
      <c r="C6" s="14">
        <v>-30.014000006700002</v>
      </c>
      <c r="D6" s="14">
        <v>81.314999999999998</v>
      </c>
      <c r="E6" s="14">
        <v>270.88799999999998</v>
      </c>
      <c r="F6" s="14">
        <v>89.063000000000002</v>
      </c>
      <c r="G6" s="14">
        <v>21.617000000000001</v>
      </c>
      <c r="H6" s="14">
        <v>-506.68700000000001</v>
      </c>
      <c r="I6" s="14">
        <v>-137.30199999999999</v>
      </c>
      <c r="J6" s="14">
        <v>275.94599999999997</v>
      </c>
      <c r="K6" s="14">
        <v>174.667</v>
      </c>
      <c r="L6" s="14">
        <v>-258.49200000000002</v>
      </c>
      <c r="M6" s="14">
        <v>-154.279</v>
      </c>
      <c r="N6" s="14">
        <v>-11.991999999999999</v>
      </c>
      <c r="O6" s="14">
        <v>289.16899999999998</v>
      </c>
      <c r="P6" s="14">
        <v>-239.36099999999999</v>
      </c>
      <c r="Q6" s="14">
        <v>-312.70724379154859</v>
      </c>
      <c r="R6" s="14">
        <v>-43.07564715885249</v>
      </c>
      <c r="S6" s="14">
        <v>-57.321980130407951</v>
      </c>
      <c r="T6" s="14">
        <v>114.45281389435486</v>
      </c>
      <c r="U6" s="14">
        <v>221.28996399230192</v>
      </c>
      <c r="V6" s="14">
        <v>289.73258770559522</v>
      </c>
      <c r="W6" s="14">
        <v>-236.42000822737114</v>
      </c>
      <c r="X6" s="14">
        <v>-40.626668018395264</v>
      </c>
      <c r="Y6" s="14">
        <v>477.90354239997208</v>
      </c>
      <c r="Z6" s="14">
        <v>-576.31626182949879</v>
      </c>
      <c r="AA6" s="14">
        <v>-203.36489351305357</v>
      </c>
      <c r="AB6" s="14">
        <v>4.563190762302602</v>
      </c>
      <c r="AC6" s="14">
        <v>59.475584030630579</v>
      </c>
      <c r="AD6" s="14">
        <v>-43.411713205955309</v>
      </c>
    </row>
    <row r="7" spans="1:39" s="18" customFormat="1" x14ac:dyDescent="0.2">
      <c r="A7" s="15" t="s">
        <v>7</v>
      </c>
      <c r="B7" s="16"/>
      <c r="C7" s="17">
        <v>1377.1659999933001</v>
      </c>
      <c r="D7" s="17">
        <v>1276.462</v>
      </c>
      <c r="E7" s="17">
        <v>1287.1090000000002</v>
      </c>
      <c r="F7" s="17">
        <v>1217.5320000000002</v>
      </c>
      <c r="G7" s="17">
        <v>1208.252</v>
      </c>
      <c r="H7" s="17">
        <v>1184.3029999999999</v>
      </c>
      <c r="I7" s="17">
        <v>1060.2450000000001</v>
      </c>
      <c r="J7" s="17">
        <v>1036.5143</v>
      </c>
      <c r="K7" s="17">
        <v>989.36739999999998</v>
      </c>
      <c r="L7" s="17">
        <v>868.50800000000004</v>
      </c>
      <c r="M7" s="17">
        <v>802.58499999999992</v>
      </c>
      <c r="N7" s="17">
        <v>862.572</v>
      </c>
      <c r="O7" s="17">
        <v>886.70799999999986</v>
      </c>
      <c r="P7" s="17">
        <v>804.49999999999989</v>
      </c>
      <c r="Q7" s="17">
        <v>582.98361608868822</v>
      </c>
      <c r="R7" s="17">
        <v>791.37019445269846</v>
      </c>
      <c r="S7" s="17">
        <v>758.96498122572939</v>
      </c>
      <c r="T7" s="17">
        <v>750.02379179159141</v>
      </c>
      <c r="U7" s="17">
        <v>871.97918401833977</v>
      </c>
      <c r="V7" s="17">
        <v>863.54023724344393</v>
      </c>
      <c r="W7" s="17">
        <v>764.93198765897557</v>
      </c>
      <c r="X7" s="17">
        <v>724.17163624691079</v>
      </c>
      <c r="Y7" s="17">
        <v>789.83641409462939</v>
      </c>
      <c r="Z7" s="17">
        <v>741.66842600667781</v>
      </c>
      <c r="AA7" s="17">
        <v>776.85210934146835</v>
      </c>
      <c r="AB7" s="17">
        <v>766.83229915169227</v>
      </c>
      <c r="AC7" s="17">
        <v>734.21477763050666</v>
      </c>
      <c r="AD7" s="17">
        <v>694.94257299657852</v>
      </c>
      <c r="AE7"/>
      <c r="AF7"/>
      <c r="AG7"/>
      <c r="AH7"/>
      <c r="AI7"/>
      <c r="AJ7"/>
      <c r="AK7"/>
      <c r="AL7"/>
      <c r="AM7"/>
    </row>
    <row r="8" spans="1:39" s="18" customFormat="1" ht="13.5" thickBot="1" x14ac:dyDescent="0.25">
      <c r="A8" s="19" t="s">
        <v>8</v>
      </c>
      <c r="B8" s="20"/>
      <c r="C8" s="21">
        <f>C7-C28</f>
        <v>1377.1659999933001</v>
      </c>
      <c r="D8" s="21">
        <f t="shared" ref="D8:AB8" si="0">D7-D28</f>
        <v>1276.462</v>
      </c>
      <c r="E8" s="21">
        <f t="shared" si="0"/>
        <v>1287.1090000000002</v>
      </c>
      <c r="F8" s="21">
        <f t="shared" si="0"/>
        <v>1217.5320000000002</v>
      </c>
      <c r="G8" s="21">
        <f t="shared" si="0"/>
        <v>1208.252</v>
      </c>
      <c r="H8" s="21">
        <f t="shared" si="0"/>
        <v>1184.3029999999999</v>
      </c>
      <c r="I8" s="21">
        <f t="shared" si="0"/>
        <v>1060.2450000000001</v>
      </c>
      <c r="J8" s="21">
        <f t="shared" si="0"/>
        <v>1036.5143</v>
      </c>
      <c r="K8" s="21">
        <f t="shared" si="0"/>
        <v>989.36739999999998</v>
      </c>
      <c r="L8" s="21">
        <f t="shared" si="0"/>
        <v>868.50800000000004</v>
      </c>
      <c r="M8" s="21">
        <f t="shared" si="0"/>
        <v>802.58499999999992</v>
      </c>
      <c r="N8" s="21">
        <f t="shared" si="0"/>
        <v>862.572</v>
      </c>
      <c r="O8" s="21">
        <f t="shared" si="0"/>
        <v>886.70799999999986</v>
      </c>
      <c r="P8" s="21">
        <f t="shared" si="0"/>
        <v>804.49999999999989</v>
      </c>
      <c r="Q8" s="21">
        <f t="shared" si="0"/>
        <v>582.98361608868822</v>
      </c>
      <c r="R8" s="21">
        <f t="shared" si="0"/>
        <v>791.37019445269846</v>
      </c>
      <c r="S8" s="21">
        <f t="shared" si="0"/>
        <v>758.96498122572939</v>
      </c>
      <c r="T8" s="21">
        <f t="shared" si="0"/>
        <v>750.02379179159141</v>
      </c>
      <c r="U8" s="21">
        <f t="shared" si="0"/>
        <v>871.97918401833977</v>
      </c>
      <c r="V8" s="21">
        <f t="shared" si="0"/>
        <v>863.54023724344393</v>
      </c>
      <c r="W8" s="21">
        <f t="shared" si="0"/>
        <v>764.93198765897557</v>
      </c>
      <c r="X8" s="21">
        <f t="shared" si="0"/>
        <v>724.17163624691079</v>
      </c>
      <c r="Y8" s="21">
        <f t="shared" si="0"/>
        <v>789.83641409462939</v>
      </c>
      <c r="Z8" s="21">
        <f t="shared" si="0"/>
        <v>741.66842600667781</v>
      </c>
      <c r="AA8" s="21">
        <f t="shared" si="0"/>
        <v>776.85210934146835</v>
      </c>
      <c r="AB8" s="21">
        <f t="shared" si="0"/>
        <v>766.83229915169227</v>
      </c>
      <c r="AC8" s="21">
        <f>AC7-AC28</f>
        <v>734.21477763050666</v>
      </c>
      <c r="AD8" s="21">
        <f>AD7-AD28</f>
        <v>694.94257299657852</v>
      </c>
      <c r="AE8"/>
      <c r="AF8"/>
      <c r="AG8"/>
      <c r="AH8"/>
      <c r="AI8"/>
      <c r="AJ8"/>
      <c r="AK8"/>
      <c r="AL8"/>
      <c r="AM8"/>
    </row>
    <row r="9" spans="1:39" s="18" customFormat="1" x14ac:dyDescent="0.2">
      <c r="A9" s="22" t="s">
        <v>9</v>
      </c>
      <c r="B9" s="16"/>
      <c r="C9" s="17">
        <v>787.51700000000005</v>
      </c>
      <c r="D9" s="17">
        <v>787.61699999999996</v>
      </c>
      <c r="E9" s="17">
        <v>829.95300000000009</v>
      </c>
      <c r="F9" s="17">
        <v>761.15200000000016</v>
      </c>
      <c r="G9" s="17">
        <v>763.23</v>
      </c>
      <c r="H9" s="17">
        <v>729.93599999999992</v>
      </c>
      <c r="I9" s="17">
        <v>708.51300000000003</v>
      </c>
      <c r="J9" s="17">
        <v>676.5630000000001</v>
      </c>
      <c r="K9" s="17">
        <v>651.47599999999989</v>
      </c>
      <c r="L9" s="17">
        <v>681.23599999999999</v>
      </c>
      <c r="M9" s="17">
        <v>617.52</v>
      </c>
      <c r="N9" s="17">
        <v>679.27199999999993</v>
      </c>
      <c r="O9" s="17">
        <v>679.0859999999999</v>
      </c>
      <c r="P9" s="17">
        <v>645.41999999999996</v>
      </c>
      <c r="Q9" s="17">
        <v>429.92537939862575</v>
      </c>
      <c r="R9" s="17">
        <v>599.03568722909972</v>
      </c>
      <c r="S9" s="17">
        <v>566.05307964175836</v>
      </c>
      <c r="T9" s="17">
        <v>558.40776139288641</v>
      </c>
      <c r="U9" s="17">
        <v>675.43153176801809</v>
      </c>
      <c r="V9" s="17">
        <v>681.78190269745573</v>
      </c>
      <c r="W9" s="17">
        <v>602.97228417804297</v>
      </c>
      <c r="X9" s="17">
        <v>570.15982276980276</v>
      </c>
      <c r="Y9" s="17">
        <v>650.25690915444886</v>
      </c>
      <c r="Z9" s="17">
        <v>619.14506815968105</v>
      </c>
      <c r="AA9" s="17">
        <v>646.27537793031456</v>
      </c>
      <c r="AB9" s="17">
        <v>622.83269061137537</v>
      </c>
      <c r="AC9" s="17">
        <v>607.36198346731612</v>
      </c>
      <c r="AD9" s="17">
        <v>567.83553413565949</v>
      </c>
      <c r="AE9"/>
      <c r="AF9"/>
      <c r="AG9"/>
      <c r="AH9"/>
      <c r="AI9"/>
      <c r="AJ9"/>
      <c r="AK9"/>
      <c r="AL9"/>
      <c r="AM9"/>
    </row>
    <row r="10" spans="1:39" x14ac:dyDescent="0.2">
      <c r="A10" s="23" t="s">
        <v>10</v>
      </c>
      <c r="B10" s="24"/>
      <c r="C10" s="25">
        <v>592.03099999999995</v>
      </c>
      <c r="D10" s="25">
        <v>611.28899999999999</v>
      </c>
      <c r="E10" s="25">
        <v>627.399</v>
      </c>
      <c r="F10" s="25">
        <v>565.2940000000001</v>
      </c>
      <c r="G10" s="25">
        <v>576.4860000000001</v>
      </c>
      <c r="H10" s="25">
        <v>566.06999999999994</v>
      </c>
      <c r="I10" s="25">
        <v>568.827</v>
      </c>
      <c r="J10" s="25">
        <v>554.73300000000006</v>
      </c>
      <c r="K10" s="25">
        <v>518.29999999999995</v>
      </c>
      <c r="L10" s="25">
        <v>518.29999999999995</v>
      </c>
      <c r="M10" s="25">
        <v>478.20600000000002</v>
      </c>
      <c r="N10" s="25">
        <v>536.61</v>
      </c>
      <c r="O10" s="25">
        <v>538.09799999999996</v>
      </c>
      <c r="P10" s="25">
        <v>501.82799999999997</v>
      </c>
      <c r="Q10" s="25">
        <v>330.00921945160979</v>
      </c>
      <c r="R10" s="25">
        <v>489.34957007738603</v>
      </c>
      <c r="S10" s="25">
        <v>453.09128191752654</v>
      </c>
      <c r="T10" s="25">
        <v>449.1883571256148</v>
      </c>
      <c r="U10" s="25">
        <v>569.81167057625555</v>
      </c>
      <c r="V10" s="25">
        <v>556.85172607287711</v>
      </c>
      <c r="W10" s="25">
        <v>481.13491570007778</v>
      </c>
      <c r="X10" s="25">
        <v>472.91085069244451</v>
      </c>
      <c r="Y10" s="25">
        <v>549.99918274545769</v>
      </c>
      <c r="Z10" s="25">
        <v>497.52552670669769</v>
      </c>
      <c r="AA10" s="25">
        <v>541.83907492037906</v>
      </c>
      <c r="AB10" s="25">
        <v>547.20073970697877</v>
      </c>
      <c r="AC10" s="25">
        <v>512.94006062174151</v>
      </c>
      <c r="AD10" s="25">
        <v>481.08165821152051</v>
      </c>
    </row>
    <row r="11" spans="1:39" x14ac:dyDescent="0.2">
      <c r="A11" s="9" t="s">
        <v>11</v>
      </c>
      <c r="B11" s="10"/>
      <c r="C11" s="11">
        <v>11.532</v>
      </c>
      <c r="D11" s="11">
        <v>9.3000000000000007</v>
      </c>
      <c r="E11" s="11">
        <v>7.9980000000000002</v>
      </c>
      <c r="F11" s="11">
        <v>7.9980000000000002</v>
      </c>
      <c r="G11" s="11">
        <v>9.3000000000000007</v>
      </c>
      <c r="H11" s="11">
        <v>8.3699999999999992</v>
      </c>
      <c r="I11" s="11">
        <v>8.3699999999999992</v>
      </c>
      <c r="J11" s="11">
        <v>5.952</v>
      </c>
      <c r="K11" s="11">
        <v>10.044</v>
      </c>
      <c r="L11" s="11">
        <v>9.6720000000000006</v>
      </c>
      <c r="M11" s="11">
        <v>12.834</v>
      </c>
      <c r="N11" s="11">
        <v>12.834</v>
      </c>
      <c r="O11" s="11">
        <v>15.81</v>
      </c>
      <c r="P11" s="11">
        <v>9.3000000000000007</v>
      </c>
      <c r="Q11" s="11">
        <v>6.8513938249382411</v>
      </c>
      <c r="R11" s="11">
        <v>9.2715403096083957</v>
      </c>
      <c r="S11" s="11">
        <v>9.4345629873896915</v>
      </c>
      <c r="T11" s="11">
        <v>9.6353358462189647</v>
      </c>
      <c r="U11" s="11">
        <v>8.3617759286046187</v>
      </c>
      <c r="V11" s="11">
        <v>11.432177677210289</v>
      </c>
      <c r="W11" s="11">
        <v>10.882189530596825</v>
      </c>
      <c r="X11" s="11">
        <v>7.7443194457793485</v>
      </c>
      <c r="Y11" s="11">
        <v>8.608953777412232</v>
      </c>
      <c r="Z11" s="11">
        <v>9.9299151371939107</v>
      </c>
      <c r="AA11" s="11">
        <v>7.8305935362512349</v>
      </c>
      <c r="AB11" s="11">
        <v>6.8200614307123226</v>
      </c>
      <c r="AC11" s="11">
        <v>9.0040617929430571</v>
      </c>
      <c r="AD11" s="11">
        <v>7.6527285557179363</v>
      </c>
    </row>
    <row r="12" spans="1:39" x14ac:dyDescent="0.2">
      <c r="A12" s="9" t="s">
        <v>12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9" x14ac:dyDescent="0.2">
      <c r="A13" s="9" t="s">
        <v>13</v>
      </c>
      <c r="B13" s="10"/>
      <c r="C13" s="11">
        <v>183.95400000000001</v>
      </c>
      <c r="D13" s="11">
        <v>167.02799999999999</v>
      </c>
      <c r="E13" s="11">
        <v>194.55600000000001</v>
      </c>
      <c r="F13" s="11">
        <v>187.85999999999999</v>
      </c>
      <c r="G13" s="11">
        <v>177.44399999999999</v>
      </c>
      <c r="H13" s="11">
        <v>155.49600000000001</v>
      </c>
      <c r="I13" s="11">
        <v>131.316</v>
      </c>
      <c r="J13" s="11">
        <v>115.878</v>
      </c>
      <c r="K13" s="11">
        <v>123.13200000000001</v>
      </c>
      <c r="L13" s="11">
        <v>153.26400000000001</v>
      </c>
      <c r="M13" s="11">
        <v>126.48</v>
      </c>
      <c r="N13" s="11">
        <v>129.828</v>
      </c>
      <c r="O13" s="11">
        <v>125.178</v>
      </c>
      <c r="P13" s="11">
        <v>134.292</v>
      </c>
      <c r="Q13" s="11">
        <v>93.064766122077771</v>
      </c>
      <c r="R13" s="11">
        <v>100.41457684210528</v>
      </c>
      <c r="S13" s="11">
        <v>103.5272347368421</v>
      </c>
      <c r="T13" s="11">
        <v>99.584068421052635</v>
      </c>
      <c r="U13" s="11">
        <v>97.258085263157909</v>
      </c>
      <c r="V13" s="11">
        <v>113.49799894736843</v>
      </c>
      <c r="W13" s="11">
        <v>110.95517894736842</v>
      </c>
      <c r="X13" s="11">
        <v>89.504652631578949</v>
      </c>
      <c r="Y13" s="11">
        <v>91.648772631578964</v>
      </c>
      <c r="Z13" s="11">
        <v>111.68962631578947</v>
      </c>
      <c r="AA13" s="11">
        <v>96.605709473684215</v>
      </c>
      <c r="AB13" s="11">
        <v>68.811889473684218</v>
      </c>
      <c r="AC13" s="11">
        <v>85.417861052631579</v>
      </c>
      <c r="AD13" s="11">
        <v>79.101147368421053</v>
      </c>
    </row>
    <row r="14" spans="1:39" x14ac:dyDescent="0.2">
      <c r="A14" s="26" t="s">
        <v>14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</row>
    <row r="15" spans="1:39" s="18" customFormat="1" x14ac:dyDescent="0.2">
      <c r="A15" s="29" t="s">
        <v>15</v>
      </c>
      <c r="B15" s="30"/>
      <c r="C15" s="31">
        <v>174.98500000000001</v>
      </c>
      <c r="D15" s="31">
        <v>156.822</v>
      </c>
      <c r="E15" s="31">
        <v>191.376</v>
      </c>
      <c r="F15" s="31">
        <v>161.25200000000001</v>
      </c>
      <c r="G15" s="31">
        <v>164.35300000000001</v>
      </c>
      <c r="H15" s="31">
        <v>147.96199999999999</v>
      </c>
      <c r="I15" s="31">
        <v>126.255</v>
      </c>
      <c r="J15" s="31">
        <v>112.07900000000001</v>
      </c>
      <c r="K15" s="31">
        <v>116.952</v>
      </c>
      <c r="L15" s="31">
        <v>146.19</v>
      </c>
      <c r="M15" s="31">
        <v>121.38200000000001</v>
      </c>
      <c r="N15" s="31">
        <v>119.167</v>
      </c>
      <c r="O15" s="31">
        <v>120.93900000000001</v>
      </c>
      <c r="P15" s="31">
        <v>123.59700000000001</v>
      </c>
      <c r="Q15" s="31">
        <v>91.257999999999996</v>
      </c>
      <c r="R15" s="31">
        <v>95.393848000000006</v>
      </c>
      <c r="S15" s="31">
        <v>98.350872999999993</v>
      </c>
      <c r="T15" s="31">
        <v>94.604865000000004</v>
      </c>
      <c r="U15" s="31">
        <v>92.395181000000008</v>
      </c>
      <c r="V15" s="31">
        <v>107.823099</v>
      </c>
      <c r="W15" s="31">
        <v>105.40742</v>
      </c>
      <c r="X15" s="31">
        <v>85.029420000000002</v>
      </c>
      <c r="Y15" s="31">
        <v>87.066334000000012</v>
      </c>
      <c r="Z15" s="31">
        <v>106.10514499999999</v>
      </c>
      <c r="AA15" s="31">
        <v>91.775424000000001</v>
      </c>
      <c r="AB15" s="31">
        <v>65.371295000000003</v>
      </c>
      <c r="AC15" s="31">
        <v>81.146968000000001</v>
      </c>
      <c r="AD15" s="31">
        <v>75.146090000000001</v>
      </c>
      <c r="AE15"/>
      <c r="AF15"/>
      <c r="AG15"/>
      <c r="AH15"/>
      <c r="AI15"/>
      <c r="AJ15"/>
      <c r="AK15"/>
      <c r="AL15"/>
      <c r="AM15"/>
    </row>
    <row r="16" spans="1:39" s="32" customFormat="1" x14ac:dyDescent="0.2">
      <c r="A16" s="23" t="s">
        <v>10</v>
      </c>
      <c r="B16" s="24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/>
      <c r="AF16"/>
      <c r="AG16"/>
      <c r="AH16"/>
      <c r="AI16"/>
      <c r="AJ16"/>
      <c r="AK16"/>
      <c r="AL16"/>
      <c r="AM16"/>
    </row>
    <row r="17" spans="1:39" s="32" customFormat="1" x14ac:dyDescent="0.2">
      <c r="A17" s="9" t="s">
        <v>16</v>
      </c>
      <c r="B17" s="10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/>
      <c r="AF17"/>
      <c r="AG17"/>
      <c r="AH17"/>
      <c r="AI17"/>
      <c r="AJ17"/>
      <c r="AK17"/>
      <c r="AL17"/>
      <c r="AM17"/>
    </row>
    <row r="18" spans="1:39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  <c r="AH18"/>
      <c r="AI18"/>
      <c r="AJ18"/>
      <c r="AK18"/>
      <c r="AL18"/>
      <c r="AM18"/>
    </row>
    <row r="19" spans="1:39" s="32" customFormat="1" x14ac:dyDescent="0.2">
      <c r="A19" s="9" t="s">
        <v>18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/>
      <c r="AF19"/>
      <c r="AG19"/>
      <c r="AH19"/>
      <c r="AI19"/>
      <c r="AJ19"/>
      <c r="AK19"/>
      <c r="AL19"/>
      <c r="AM19"/>
    </row>
    <row r="20" spans="1:39" s="32" customFormat="1" x14ac:dyDescent="0.2">
      <c r="A20" s="9" t="s">
        <v>13</v>
      </c>
      <c r="B20" s="10"/>
      <c r="C20" s="11">
        <v>174.98500000000001</v>
      </c>
      <c r="D20" s="11">
        <v>156.822</v>
      </c>
      <c r="E20" s="11">
        <v>191.376</v>
      </c>
      <c r="F20" s="11">
        <v>161.25200000000001</v>
      </c>
      <c r="G20" s="11">
        <v>164.35300000000001</v>
      </c>
      <c r="H20" s="11">
        <v>147.96199999999999</v>
      </c>
      <c r="I20" s="11">
        <v>126.255</v>
      </c>
      <c r="J20" s="11">
        <v>112.07900000000001</v>
      </c>
      <c r="K20" s="11">
        <v>116.952</v>
      </c>
      <c r="L20" s="11">
        <v>146.19</v>
      </c>
      <c r="M20" s="11">
        <v>121.38200000000001</v>
      </c>
      <c r="N20" s="11">
        <v>119.167</v>
      </c>
      <c r="O20" s="11">
        <v>120.93900000000001</v>
      </c>
      <c r="P20" s="11">
        <v>123.59700000000001</v>
      </c>
      <c r="Q20" s="11">
        <v>91.257999999999996</v>
      </c>
      <c r="R20" s="11">
        <v>95.393848000000006</v>
      </c>
      <c r="S20" s="11">
        <v>98.350872999999993</v>
      </c>
      <c r="T20" s="11">
        <v>94.604865000000004</v>
      </c>
      <c r="U20" s="11">
        <v>92.395181000000008</v>
      </c>
      <c r="V20" s="11">
        <v>107.823099</v>
      </c>
      <c r="W20" s="11">
        <v>105.40742</v>
      </c>
      <c r="X20" s="11">
        <v>85.029420000000002</v>
      </c>
      <c r="Y20" s="11">
        <v>87.066334000000012</v>
      </c>
      <c r="Z20" s="11">
        <v>106.10514499999999</v>
      </c>
      <c r="AA20" s="11">
        <v>91.775424000000001</v>
      </c>
      <c r="AB20" s="11">
        <v>65.371295000000003</v>
      </c>
      <c r="AC20" s="11">
        <v>81.146968000000001</v>
      </c>
      <c r="AD20" s="11">
        <v>75.146090000000001</v>
      </c>
      <c r="AE20"/>
      <c r="AF20"/>
      <c r="AG20"/>
      <c r="AH20"/>
      <c r="AI20"/>
      <c r="AJ20"/>
      <c r="AK20"/>
      <c r="AL20"/>
      <c r="AM20"/>
    </row>
    <row r="21" spans="1:39" s="32" customFormat="1" x14ac:dyDescent="0.2">
      <c r="A21" s="26" t="s">
        <v>19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/>
      <c r="AF21"/>
      <c r="AG21"/>
      <c r="AH21"/>
      <c r="AI21"/>
      <c r="AJ21"/>
      <c r="AK21"/>
      <c r="AL21"/>
      <c r="AM21"/>
    </row>
    <row r="22" spans="1:39" s="32" customFormat="1" x14ac:dyDescent="0.2">
      <c r="A22" s="33" t="s">
        <v>20</v>
      </c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/>
      <c r="AF22"/>
      <c r="AG22"/>
      <c r="AH22"/>
      <c r="AI22"/>
      <c r="AJ22"/>
      <c r="AK22"/>
      <c r="AL22"/>
      <c r="AM22"/>
    </row>
    <row r="23" spans="1:39" s="32" customFormat="1" x14ac:dyDescent="0.2">
      <c r="A23" s="23" t="s">
        <v>21</v>
      </c>
      <c r="B23" s="2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/>
      <c r="AF23"/>
      <c r="AG23"/>
      <c r="AH23"/>
      <c r="AI23"/>
      <c r="AJ23"/>
      <c r="AK23"/>
      <c r="AL23"/>
      <c r="AM23"/>
    </row>
    <row r="24" spans="1:39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  <c r="AH24"/>
      <c r="AI24"/>
      <c r="AJ24"/>
      <c r="AK24"/>
      <c r="AL24"/>
      <c r="AM24"/>
    </row>
    <row r="25" spans="1:39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/>
      <c r="AF25"/>
      <c r="AG25"/>
      <c r="AH25"/>
      <c r="AI25"/>
      <c r="AJ25"/>
      <c r="AK25"/>
      <c r="AL25"/>
      <c r="AM25"/>
    </row>
    <row r="26" spans="1:39" s="32" customFormat="1" ht="13.5" thickBot="1" x14ac:dyDescent="0.25">
      <c r="A26" s="29" t="s">
        <v>24</v>
      </c>
      <c r="B26" s="30"/>
      <c r="C26" s="31">
        <v>7.8120000000000003</v>
      </c>
      <c r="D26" s="31">
        <v>6.1379999999999999</v>
      </c>
      <c r="E26" s="31">
        <v>5.3940000000000001</v>
      </c>
      <c r="F26" s="31">
        <v>5.3940000000000001</v>
      </c>
      <c r="G26" s="31">
        <v>6.1379999999999999</v>
      </c>
      <c r="H26" s="31">
        <v>5.58</v>
      </c>
      <c r="I26" s="31">
        <v>5.58</v>
      </c>
      <c r="J26" s="31">
        <v>3.9060000000000001</v>
      </c>
      <c r="K26" s="31">
        <v>6.6959999999999997</v>
      </c>
      <c r="L26" s="31">
        <v>6.51</v>
      </c>
      <c r="M26" s="31">
        <v>5.0220000000000002</v>
      </c>
      <c r="N26" s="31">
        <v>10.974</v>
      </c>
      <c r="O26" s="31">
        <v>14.321999999999999</v>
      </c>
      <c r="P26" s="31">
        <v>24.738</v>
      </c>
      <c r="Q26" s="31">
        <v>24.550827872695365</v>
      </c>
      <c r="R26" s="31">
        <v>15.914515465840484</v>
      </c>
      <c r="S26" s="31">
        <v>16.719426863427415</v>
      </c>
      <c r="T26" s="31">
        <v>16.423713148123809</v>
      </c>
      <c r="U26" s="31">
        <v>18.245039872976584</v>
      </c>
      <c r="V26" s="31">
        <v>20.537861033541247</v>
      </c>
      <c r="W26" s="31">
        <v>15.574607116011352</v>
      </c>
      <c r="X26" s="31">
        <v>12.405193081434431</v>
      </c>
      <c r="Y26" s="31">
        <v>14.46737289271303</v>
      </c>
      <c r="Z26" s="31">
        <v>16.322798391725023</v>
      </c>
      <c r="AA26" s="31">
        <v>13.034293271425252</v>
      </c>
      <c r="AB26" s="31">
        <v>8.8111292294479444</v>
      </c>
      <c r="AC26" s="31">
        <v>11.543734188946431</v>
      </c>
      <c r="AD26" s="31">
        <v>13.554024671495283</v>
      </c>
      <c r="AE26"/>
      <c r="AF26"/>
      <c r="AG26"/>
      <c r="AH26"/>
      <c r="AI26"/>
      <c r="AJ26"/>
      <c r="AK26"/>
      <c r="AL26"/>
      <c r="AM26"/>
    </row>
    <row r="27" spans="1:39" s="18" customFormat="1" ht="13.5" thickBot="1" x14ac:dyDescent="0.25">
      <c r="A27" s="38" t="s">
        <v>25</v>
      </c>
      <c r="B27" s="39"/>
      <c r="C27" s="40">
        <v>756.8219999933001</v>
      </c>
      <c r="D27" s="40">
        <v>639.529</v>
      </c>
      <c r="E27" s="40">
        <v>643.13800000000003</v>
      </c>
      <c r="F27" s="40">
        <v>612.23800000000006</v>
      </c>
      <c r="G27" s="40">
        <v>603.23699999999997</v>
      </c>
      <c r="H27" s="40">
        <v>596.74899999999991</v>
      </c>
      <c r="I27" s="40">
        <v>472.4070000000001</v>
      </c>
      <c r="J27" s="40">
        <v>468.12429999999995</v>
      </c>
      <c r="K27" s="40">
        <v>448.14740000000006</v>
      </c>
      <c r="L27" s="40">
        <v>326.95200000000006</v>
      </c>
      <c r="M27" s="40">
        <v>301.42499999999995</v>
      </c>
      <c r="N27" s="40">
        <v>291.49300000000011</v>
      </c>
      <c r="O27" s="40">
        <v>314.23899999999998</v>
      </c>
      <c r="P27" s="40">
        <v>257.93899999999991</v>
      </c>
      <c r="Q27" s="40">
        <v>219.76540881736707</v>
      </c>
      <c r="R27" s="40">
        <v>271.81383975775822</v>
      </c>
      <c r="S27" s="40">
        <v>274.54334772054358</v>
      </c>
      <c r="T27" s="40">
        <v>269.79718225058122</v>
      </c>
      <c r="U27" s="40">
        <v>270.69779337734508</v>
      </c>
      <c r="V27" s="40">
        <v>269.04357251244699</v>
      </c>
      <c r="W27" s="40">
        <v>251.79251636492125</v>
      </c>
      <c r="X27" s="40">
        <v>226.63604039567363</v>
      </c>
      <c r="Y27" s="40">
        <v>212.17846604746751</v>
      </c>
      <c r="Z27" s="40">
        <v>212.30570445527172</v>
      </c>
      <c r="AA27" s="40">
        <v>209.31786213972853</v>
      </c>
      <c r="AB27" s="40">
        <v>200.55977431086896</v>
      </c>
      <c r="AC27" s="40">
        <v>196.45602797424414</v>
      </c>
      <c r="AD27" s="40">
        <v>188.69910418942376</v>
      </c>
      <c r="AE27"/>
      <c r="AF27"/>
      <c r="AG27"/>
      <c r="AH27"/>
      <c r="AI27"/>
      <c r="AJ27"/>
      <c r="AK27"/>
      <c r="AL27"/>
      <c r="AM27"/>
    </row>
    <row r="28" spans="1:39" s="18" customFormat="1" x14ac:dyDescent="0.2">
      <c r="A28" s="22" t="s">
        <v>26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/>
      <c r="AF28"/>
      <c r="AG28"/>
      <c r="AH28"/>
      <c r="AI28"/>
      <c r="AJ28"/>
      <c r="AK28"/>
      <c r="AL28"/>
      <c r="AM28"/>
    </row>
    <row r="29" spans="1:39" ht="13.5" thickBot="1" x14ac:dyDescent="0.25">
      <c r="A29" s="41" t="s">
        <v>27</v>
      </c>
      <c r="B29" s="42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9" s="18" customFormat="1" ht="13.5" thickBot="1" x14ac:dyDescent="0.25">
      <c r="A30" s="22" t="s">
        <v>28</v>
      </c>
      <c r="B30" s="16"/>
      <c r="C30" s="17">
        <v>756.93599999999992</v>
      </c>
      <c r="D30" s="17">
        <v>650.7122609999999</v>
      </c>
      <c r="E30" s="17">
        <v>658.64943200000005</v>
      </c>
      <c r="F30" s="17">
        <v>626.02968600000008</v>
      </c>
      <c r="G30" s="17">
        <v>621.93300199999999</v>
      </c>
      <c r="H30" s="17">
        <v>611.58011199999999</v>
      </c>
      <c r="I30" s="17">
        <v>498.773618</v>
      </c>
      <c r="J30" s="17">
        <v>472.43108400000006</v>
      </c>
      <c r="K30" s="17">
        <v>470.25489200000004</v>
      </c>
      <c r="L30" s="17">
        <v>328.22200000000004</v>
      </c>
      <c r="M30" s="17">
        <v>303.07600000000002</v>
      </c>
      <c r="N30" s="17">
        <v>292.00100000000003</v>
      </c>
      <c r="O30" s="17">
        <v>293.40699999999998</v>
      </c>
      <c r="P30" s="17">
        <v>271.20400000000001</v>
      </c>
      <c r="Q30" s="17">
        <v>266.774</v>
      </c>
      <c r="R30" s="17">
        <v>273.91692972191998</v>
      </c>
      <c r="S30" s="17">
        <v>284.23623939999999</v>
      </c>
      <c r="T30" s="17">
        <v>272.04676887972482</v>
      </c>
      <c r="U30" s="17">
        <v>280.31037789943997</v>
      </c>
      <c r="V30" s="17">
        <v>272.86827172175998</v>
      </c>
      <c r="W30" s="17">
        <v>253.9826274532</v>
      </c>
      <c r="X30" s="17">
        <v>241.70917647648002</v>
      </c>
      <c r="Y30" s="17">
        <v>215.27457503515998</v>
      </c>
      <c r="Z30" s="17">
        <v>218.42612737107996</v>
      </c>
      <c r="AA30" s="17">
        <v>200.64847744028</v>
      </c>
      <c r="AB30" s="17">
        <v>201.40751067328</v>
      </c>
      <c r="AC30" s="17">
        <v>197.72611220723999</v>
      </c>
      <c r="AD30" s="17">
        <v>189.05577162495999</v>
      </c>
      <c r="AE30"/>
      <c r="AF30"/>
      <c r="AG30"/>
      <c r="AH30"/>
      <c r="AI30"/>
      <c r="AJ30"/>
      <c r="AK30"/>
      <c r="AL30"/>
      <c r="AM30"/>
    </row>
    <row r="31" spans="1:39" s="47" customFormat="1" x14ac:dyDescent="0.2">
      <c r="A31" s="44" t="s">
        <v>29</v>
      </c>
      <c r="B31" s="45"/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0.37194972191999992</v>
      </c>
      <c r="S31" s="46">
        <v>0.33145439999999998</v>
      </c>
      <c r="T31" s="46">
        <v>0.7267538797248001</v>
      </c>
      <c r="U31" s="46">
        <v>0.6164248994399999</v>
      </c>
      <c r="V31" s="46">
        <v>1.16959272176</v>
      </c>
      <c r="W31" s="46">
        <v>0.4437713532</v>
      </c>
      <c r="X31" s="46">
        <v>0.44098947647999992</v>
      </c>
      <c r="Y31" s="46">
        <v>0.7425750351599999</v>
      </c>
      <c r="Z31" s="46">
        <v>0.52245437108000004</v>
      </c>
      <c r="AA31" s="46">
        <v>0.67961957027999997</v>
      </c>
      <c r="AB31" s="46">
        <v>0.80564567328000003</v>
      </c>
      <c r="AC31" s="46">
        <v>0.83999387723999996</v>
      </c>
      <c r="AD31" s="46">
        <v>0.72605210495999994</v>
      </c>
      <c r="AE31"/>
      <c r="AF31"/>
      <c r="AG31"/>
      <c r="AH31"/>
      <c r="AI31"/>
      <c r="AJ31"/>
      <c r="AK31"/>
      <c r="AL31"/>
      <c r="AM31"/>
    </row>
    <row r="32" spans="1:39" x14ac:dyDescent="0.2">
      <c r="A32" s="48" t="s">
        <v>30</v>
      </c>
      <c r="B32" s="49" t="s">
        <v>31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</row>
    <row r="33" spans="1:39" x14ac:dyDescent="0.2">
      <c r="A33" s="51" t="s">
        <v>32</v>
      </c>
      <c r="B33" s="52" t="s">
        <v>33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0.37194972191999992</v>
      </c>
      <c r="S33" s="53">
        <v>0.33145439999999998</v>
      </c>
      <c r="T33" s="53">
        <v>0.43437387972480002</v>
      </c>
      <c r="U33" s="53">
        <v>0.6164248994399999</v>
      </c>
      <c r="V33" s="53">
        <v>0.57242872175999993</v>
      </c>
      <c r="W33" s="53">
        <v>0.4437713532</v>
      </c>
      <c r="X33" s="53">
        <v>0.44098947647999992</v>
      </c>
      <c r="Y33" s="53">
        <v>0.7425750351599999</v>
      </c>
      <c r="Z33" s="53">
        <v>0.48878637108</v>
      </c>
      <c r="AA33" s="53">
        <v>0.67961957027999997</v>
      </c>
      <c r="AB33" s="53">
        <v>0.80564567328000003</v>
      </c>
      <c r="AC33" s="53">
        <v>0.83999387723999996</v>
      </c>
      <c r="AD33" s="53">
        <v>0.72605210495999994</v>
      </c>
    </row>
    <row r="34" spans="1:39" x14ac:dyDescent="0.2">
      <c r="A34" s="51" t="s">
        <v>34</v>
      </c>
      <c r="B34" s="52" t="s">
        <v>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9" x14ac:dyDescent="0.2">
      <c r="A35" s="51" t="s">
        <v>36</v>
      </c>
      <c r="B35" s="52" t="s">
        <v>37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</row>
    <row r="36" spans="1:39" x14ac:dyDescent="0.2">
      <c r="A36" s="51" t="s">
        <v>38</v>
      </c>
      <c r="B36" s="52" t="s">
        <v>39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</row>
    <row r="37" spans="1:39" x14ac:dyDescent="0.2">
      <c r="A37" s="51" t="s">
        <v>40</v>
      </c>
      <c r="B37" s="52" t="s">
        <v>41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</row>
    <row r="38" spans="1:39" x14ac:dyDescent="0.2">
      <c r="A38" s="51" t="s">
        <v>42</v>
      </c>
      <c r="B38" s="52" t="s">
        <v>43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</row>
    <row r="39" spans="1:39" x14ac:dyDescent="0.2">
      <c r="A39" s="51" t="s">
        <v>44</v>
      </c>
      <c r="B39" s="52" t="s">
        <v>45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</row>
    <row r="40" spans="1:39" x14ac:dyDescent="0.2">
      <c r="A40" s="51" t="s">
        <v>46</v>
      </c>
      <c r="B40" s="52" t="s">
        <v>47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</row>
    <row r="41" spans="1:39" x14ac:dyDescent="0.2">
      <c r="A41" s="51" t="s">
        <v>48</v>
      </c>
      <c r="B41" s="52" t="s">
        <v>49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</row>
    <row r="42" spans="1:39" x14ac:dyDescent="0.2">
      <c r="A42" s="51" t="s">
        <v>50</v>
      </c>
      <c r="B42" s="52" t="s">
        <v>51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</row>
    <row r="43" spans="1:39" x14ac:dyDescent="0.2">
      <c r="A43" s="51" t="s">
        <v>52</v>
      </c>
      <c r="B43" s="52" t="s">
        <v>53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</row>
    <row r="44" spans="1:39" x14ac:dyDescent="0.2">
      <c r="A44" s="54" t="s">
        <v>54</v>
      </c>
      <c r="B44" s="55" t="s">
        <v>55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0.29238000000000003</v>
      </c>
      <c r="U44" s="56">
        <v>0</v>
      </c>
      <c r="V44" s="56">
        <v>0.59716400000000003</v>
      </c>
      <c r="W44" s="56">
        <v>0</v>
      </c>
      <c r="X44" s="56">
        <v>0</v>
      </c>
      <c r="Y44" s="56">
        <v>0</v>
      </c>
      <c r="Z44" s="56">
        <v>3.3667999999999997E-2</v>
      </c>
      <c r="AA44" s="56">
        <v>0</v>
      </c>
      <c r="AB44" s="56">
        <v>0</v>
      </c>
      <c r="AC44" s="56">
        <v>0</v>
      </c>
      <c r="AD44" s="56">
        <v>0</v>
      </c>
    </row>
    <row r="45" spans="1:39" s="18" customFormat="1" x14ac:dyDescent="0.2">
      <c r="A45" s="29" t="s">
        <v>56</v>
      </c>
      <c r="B45" s="30"/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/>
      <c r="AF45"/>
      <c r="AG45"/>
      <c r="AH45"/>
      <c r="AI45"/>
      <c r="AJ45"/>
      <c r="AK45"/>
      <c r="AL45"/>
      <c r="AM45"/>
    </row>
    <row r="46" spans="1:39" x14ac:dyDescent="0.2">
      <c r="A46" s="57" t="s">
        <v>57</v>
      </c>
      <c r="B46" s="24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</row>
    <row r="47" spans="1:39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</row>
    <row r="48" spans="1:39" x14ac:dyDescent="0.2">
      <c r="A48" s="51" t="s">
        <v>59</v>
      </c>
      <c r="B48" s="10"/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</row>
    <row r="49" spans="1:39" x14ac:dyDescent="0.2">
      <c r="A49" s="51" t="s">
        <v>60</v>
      </c>
      <c r="B49" s="10"/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</row>
    <row r="50" spans="1:39" x14ac:dyDescent="0.2">
      <c r="A50" s="51" t="s">
        <v>61</v>
      </c>
      <c r="B50" s="10"/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</row>
    <row r="51" spans="1:39" x14ac:dyDescent="0.2">
      <c r="A51" s="51" t="s">
        <v>62</v>
      </c>
      <c r="B51" s="10"/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</row>
    <row r="52" spans="1:39" x14ac:dyDescent="0.2">
      <c r="A52" s="51" t="s">
        <v>63</v>
      </c>
      <c r="B52" s="10"/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</row>
    <row r="53" spans="1:39" x14ac:dyDescent="0.2">
      <c r="A53" s="51" t="s">
        <v>64</v>
      </c>
      <c r="B53" s="10"/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</row>
    <row r="54" spans="1:39" x14ac:dyDescent="0.2">
      <c r="A54" s="61" t="s">
        <v>65</v>
      </c>
      <c r="B54" s="30"/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</row>
    <row r="55" spans="1:39" x14ac:dyDescent="0.2">
      <c r="A55" s="62" t="s">
        <v>66</v>
      </c>
      <c r="B55" s="63"/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</row>
    <row r="56" spans="1:39" s="18" customFormat="1" x14ac:dyDescent="0.2">
      <c r="A56" s="64" t="s">
        <v>67</v>
      </c>
      <c r="B56" s="65"/>
      <c r="C56" s="66">
        <v>724.97299999999996</v>
      </c>
      <c r="D56" s="66">
        <v>621.56626099999994</v>
      </c>
      <c r="E56" s="66">
        <v>644.68727799999999</v>
      </c>
      <c r="F56" s="66">
        <v>611.89479900000003</v>
      </c>
      <c r="G56" s="66">
        <v>611.34928500000001</v>
      </c>
      <c r="H56" s="66">
        <v>605.98459600000001</v>
      </c>
      <c r="I56" s="66">
        <v>483.78810199999998</v>
      </c>
      <c r="J56" s="66">
        <v>462.06701300000003</v>
      </c>
      <c r="K56" s="66">
        <v>463.71161800000004</v>
      </c>
      <c r="L56" s="66">
        <v>323.79200000000003</v>
      </c>
      <c r="M56" s="66">
        <v>299.089</v>
      </c>
      <c r="N56" s="66">
        <v>287.57100000000003</v>
      </c>
      <c r="O56" s="66">
        <v>290.30599999999998</v>
      </c>
      <c r="P56" s="66">
        <v>270.31799999999998</v>
      </c>
      <c r="Q56" s="66">
        <v>266.33100000000002</v>
      </c>
      <c r="R56" s="66">
        <v>273.08824700000002</v>
      </c>
      <c r="S56" s="66">
        <v>283.51538800000003</v>
      </c>
      <c r="T56" s="66">
        <v>271.32001500000001</v>
      </c>
      <c r="U56" s="66">
        <v>279.69395299999996</v>
      </c>
      <c r="V56" s="66">
        <v>271.69867899999997</v>
      </c>
      <c r="W56" s="66">
        <v>253.5388561</v>
      </c>
      <c r="X56" s="66">
        <v>241.26818700000001</v>
      </c>
      <c r="Y56" s="66">
        <v>214.53199999999998</v>
      </c>
      <c r="Z56" s="66">
        <v>217.90367299999997</v>
      </c>
      <c r="AA56" s="66">
        <v>199.96885786999999</v>
      </c>
      <c r="AB56" s="66">
        <v>200.601865</v>
      </c>
      <c r="AC56" s="66">
        <v>196.88611832999999</v>
      </c>
      <c r="AD56" s="66">
        <v>188.32971952</v>
      </c>
      <c r="AE56"/>
      <c r="AF56"/>
      <c r="AG56"/>
      <c r="AH56"/>
      <c r="AI56"/>
      <c r="AJ56"/>
      <c r="AK56"/>
      <c r="AL56"/>
      <c r="AM56"/>
    </row>
    <row r="57" spans="1:39" s="18" customFormat="1" x14ac:dyDescent="0.2">
      <c r="A57" s="64" t="s">
        <v>68</v>
      </c>
      <c r="B57" s="65"/>
      <c r="C57" s="66">
        <v>31.963000000000001</v>
      </c>
      <c r="D57" s="66">
        <v>29.146000000000001</v>
      </c>
      <c r="E57" s="66">
        <v>13.962154</v>
      </c>
      <c r="F57" s="66">
        <v>14.134887000000001</v>
      </c>
      <c r="G57" s="66">
        <v>10.583717</v>
      </c>
      <c r="H57" s="66">
        <v>5.5955160000000008</v>
      </c>
      <c r="I57" s="66">
        <v>14.985516000000001</v>
      </c>
      <c r="J57" s="66">
        <v>10.364071000000001</v>
      </c>
      <c r="K57" s="66">
        <v>6.5432740000000003</v>
      </c>
      <c r="L57" s="66">
        <v>4.43</v>
      </c>
      <c r="M57" s="66">
        <v>3.9870000000000001</v>
      </c>
      <c r="N57" s="66">
        <v>4.43</v>
      </c>
      <c r="O57" s="66">
        <v>3.101</v>
      </c>
      <c r="P57" s="66">
        <v>0.88600000000000001</v>
      </c>
      <c r="Q57" s="66">
        <v>0.443</v>
      </c>
      <c r="R57" s="66">
        <v>0.45673299999999994</v>
      </c>
      <c r="S57" s="66">
        <v>0.38939699999999999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/>
      <c r="AF57"/>
      <c r="AG57"/>
      <c r="AH57"/>
      <c r="AI57"/>
      <c r="AJ57"/>
      <c r="AK57"/>
      <c r="AL57"/>
      <c r="AM57"/>
    </row>
    <row r="58" spans="1:39" x14ac:dyDescent="0.2">
      <c r="A58" s="57" t="s">
        <v>69</v>
      </c>
      <c r="B58" s="24"/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</row>
    <row r="59" spans="1:39" x14ac:dyDescent="0.2">
      <c r="A59" s="54" t="s">
        <v>70</v>
      </c>
      <c r="B59" s="27"/>
      <c r="C59" s="56">
        <v>31.963000000000001</v>
      </c>
      <c r="D59" s="56">
        <v>29.146000000000001</v>
      </c>
      <c r="E59" s="56">
        <v>13.962154</v>
      </c>
      <c r="F59" s="56">
        <v>14.134887000000001</v>
      </c>
      <c r="G59" s="56">
        <v>10.583717</v>
      </c>
      <c r="H59" s="56">
        <v>5.5955160000000008</v>
      </c>
      <c r="I59" s="56">
        <v>14.985516000000001</v>
      </c>
      <c r="J59" s="56">
        <v>10.364071000000001</v>
      </c>
      <c r="K59" s="56">
        <v>6.5432740000000003</v>
      </c>
      <c r="L59" s="56">
        <v>4.43</v>
      </c>
      <c r="M59" s="56">
        <v>3.9870000000000001</v>
      </c>
      <c r="N59" s="56">
        <v>4.43</v>
      </c>
      <c r="O59" s="56">
        <v>3.101</v>
      </c>
      <c r="P59" s="56">
        <v>0.88600000000000001</v>
      </c>
      <c r="Q59" s="56">
        <v>0.443</v>
      </c>
      <c r="R59" s="56">
        <v>0.45673299999999994</v>
      </c>
      <c r="S59" s="56">
        <v>0.38939699999999999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</row>
    <row r="60" spans="1:39" s="18" customFormat="1" x14ac:dyDescent="0.2">
      <c r="A60" s="33" t="s">
        <v>71</v>
      </c>
      <c r="B60" s="34"/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/>
      <c r="AF60"/>
      <c r="AG60"/>
      <c r="AH60"/>
      <c r="AI60"/>
      <c r="AJ60"/>
      <c r="AK60"/>
      <c r="AL60"/>
      <c r="AM60"/>
    </row>
    <row r="61" spans="1:39" s="18" customFormat="1" ht="13.5" thickBot="1" x14ac:dyDescent="0.25">
      <c r="A61" s="29" t="s">
        <v>72</v>
      </c>
      <c r="B61" s="30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/>
      <c r="AF61"/>
      <c r="AG61"/>
      <c r="AH61"/>
      <c r="AI61"/>
      <c r="AJ61"/>
      <c r="AK61"/>
      <c r="AL61"/>
      <c r="AM61"/>
    </row>
    <row r="62" spans="1:39" s="18" customFormat="1" ht="13.5" thickBot="1" x14ac:dyDescent="0.25">
      <c r="A62" s="38" t="s">
        <v>73</v>
      </c>
      <c r="B62" s="39"/>
      <c r="C62" s="40">
        <v>-0.11400000669982546</v>
      </c>
      <c r="D62" s="40">
        <v>-11.183260999999902</v>
      </c>
      <c r="E62" s="40">
        <v>-15.511432000000013</v>
      </c>
      <c r="F62" s="40">
        <v>-13.791686000000027</v>
      </c>
      <c r="G62" s="40">
        <v>-18.696002000000021</v>
      </c>
      <c r="H62" s="40">
        <v>-14.831112000000076</v>
      </c>
      <c r="I62" s="40">
        <v>-26.366617999999903</v>
      </c>
      <c r="J62" s="40">
        <v>-4.306784000000107</v>
      </c>
      <c r="K62" s="40">
        <v>-22.107491999999979</v>
      </c>
      <c r="L62" s="40">
        <v>-1.2699999999999818</v>
      </c>
      <c r="M62" s="40">
        <v>-1.6510000000000673</v>
      </c>
      <c r="N62" s="40">
        <v>-0.50799999999992451</v>
      </c>
      <c r="O62" s="40">
        <v>20.831999999999994</v>
      </c>
      <c r="P62" s="40">
        <v>-13.2650000000001</v>
      </c>
      <c r="Q62" s="40">
        <v>-47.008591182632927</v>
      </c>
      <c r="R62" s="40">
        <v>-2.103089964161768</v>
      </c>
      <c r="S62" s="40">
        <v>-9.6928916794564088</v>
      </c>
      <c r="T62" s="40">
        <v>-2.2495866291436073</v>
      </c>
      <c r="U62" s="40">
        <v>-9.6125845220948918</v>
      </c>
      <c r="V62" s="40">
        <v>-3.8246992093129961</v>
      </c>
      <c r="W62" s="40">
        <v>-2.1901110882787407</v>
      </c>
      <c r="X62" s="40">
        <v>-15.073136080806393</v>
      </c>
      <c r="Y62" s="40">
        <v>-3.0961089876924746</v>
      </c>
      <c r="Z62" s="40">
        <v>-6.1204229158082342</v>
      </c>
      <c r="AA62" s="40">
        <v>8.6693846994485284</v>
      </c>
      <c r="AB62" s="40">
        <v>-0.847736362411041</v>
      </c>
      <c r="AC62" s="40">
        <v>-1.2700842329958562</v>
      </c>
      <c r="AD62" s="40">
        <v>-0.35666743553622382</v>
      </c>
      <c r="AE62"/>
      <c r="AF62"/>
      <c r="AG62"/>
      <c r="AH62"/>
      <c r="AI62"/>
      <c r="AJ62"/>
      <c r="AK62"/>
      <c r="AL62"/>
      <c r="AM62"/>
    </row>
    <row r="63" spans="1:39" customFormat="1" x14ac:dyDescent="0.2"/>
    <row r="64" spans="1:39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1:30" customFormat="1" x14ac:dyDescent="0.2"/>
    <row r="98" spans="1:30" customFormat="1" x14ac:dyDescent="0.2"/>
    <row r="99" spans="1:30" customFormat="1" x14ac:dyDescent="0.2"/>
    <row r="100" spans="1:30" customFormat="1" x14ac:dyDescent="0.2"/>
    <row r="101" spans="1:30" customFormat="1" x14ac:dyDescent="0.2"/>
    <row r="102" spans="1:30" customFormat="1" x14ac:dyDescent="0.2"/>
    <row r="103" spans="1:30" customFormat="1" x14ac:dyDescent="0.2"/>
    <row r="104" spans="1:30" customFormat="1" x14ac:dyDescent="0.2"/>
    <row r="105" spans="1:30" customFormat="1" x14ac:dyDescent="0.2"/>
    <row r="106" spans="1:30" customFormat="1" x14ac:dyDescent="0.2"/>
    <row r="107" spans="1:30" customFormat="1" x14ac:dyDescent="0.2"/>
    <row r="108" spans="1:30" x14ac:dyDescent="0.2">
      <c r="A108" s="51" t="s">
        <v>52</v>
      </c>
      <c r="B108" s="52" t="s">
        <v>53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</row>
    <row r="109" spans="1:30" x14ac:dyDescent="0.2">
      <c r="A109" s="54" t="s">
        <v>54</v>
      </c>
      <c r="B109" s="55" t="s">
        <v>55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</row>
    <row r="110" spans="1:30" x14ac:dyDescent="0.2">
      <c r="A110" s="29" t="s">
        <v>56</v>
      </c>
      <c r="B110" s="30"/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</row>
    <row r="111" spans="1:30" x14ac:dyDescent="0.2">
      <c r="A111" s="57" t="s">
        <v>57</v>
      </c>
      <c r="B111" s="24"/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</row>
    <row r="112" spans="1:30" x14ac:dyDescent="0.2">
      <c r="A112" s="59" t="s">
        <v>58</v>
      </c>
      <c r="B112" s="60"/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</row>
    <row r="113" spans="1:30" x14ac:dyDescent="0.2">
      <c r="A113" s="51" t="s">
        <v>59</v>
      </c>
      <c r="B113" s="10"/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</row>
    <row r="114" spans="1:30" x14ac:dyDescent="0.2">
      <c r="A114" s="51" t="s">
        <v>60</v>
      </c>
      <c r="B114" s="10"/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</row>
    <row r="115" spans="1:30" x14ac:dyDescent="0.2">
      <c r="A115" s="51" t="s">
        <v>61</v>
      </c>
      <c r="B115" s="10"/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</row>
    <row r="116" spans="1:30" x14ac:dyDescent="0.2">
      <c r="A116" s="51" t="s">
        <v>62</v>
      </c>
      <c r="B116" s="10"/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0</v>
      </c>
      <c r="AD116" s="53">
        <v>0</v>
      </c>
    </row>
    <row r="117" spans="1:30" x14ac:dyDescent="0.2">
      <c r="A117" s="51" t="s">
        <v>63</v>
      </c>
      <c r="B117" s="10"/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</row>
    <row r="118" spans="1:30" x14ac:dyDescent="0.2">
      <c r="A118" s="51" t="s">
        <v>64</v>
      </c>
      <c r="B118" s="10"/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</row>
    <row r="119" spans="1:30" x14ac:dyDescent="0.2">
      <c r="A119" s="61" t="s">
        <v>65</v>
      </c>
      <c r="B119" s="30"/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</row>
    <row r="120" spans="1:30" x14ac:dyDescent="0.2">
      <c r="A120" s="62" t="s">
        <v>66</v>
      </c>
      <c r="B120" s="63"/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0</v>
      </c>
      <c r="AD120" s="53">
        <v>0</v>
      </c>
    </row>
    <row r="121" spans="1:30" x14ac:dyDescent="0.2">
      <c r="A121" s="64" t="s">
        <v>67</v>
      </c>
      <c r="B121" s="65"/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</row>
    <row r="122" spans="1:30" x14ac:dyDescent="0.2">
      <c r="A122" s="64" t="s">
        <v>68</v>
      </c>
      <c r="B122" s="65"/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0</v>
      </c>
    </row>
    <row r="123" spans="1:30" x14ac:dyDescent="0.2">
      <c r="A123" s="57" t="s">
        <v>69</v>
      </c>
      <c r="B123" s="24"/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</row>
    <row r="124" spans="1:30" x14ac:dyDescent="0.2">
      <c r="A124" s="54" t="s">
        <v>70</v>
      </c>
      <c r="B124" s="27"/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</row>
    <row r="125" spans="1:30" x14ac:dyDescent="0.2">
      <c r="A125" s="33" t="s">
        <v>71</v>
      </c>
      <c r="B125" s="34"/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</row>
    <row r="126" spans="1:30" ht="13.5" thickBot="1" x14ac:dyDescent="0.25">
      <c r="A126" s="29" t="s">
        <v>72</v>
      </c>
      <c r="B126" s="30"/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</row>
    <row r="127" spans="1:30" ht="13.5" thickBot="1" x14ac:dyDescent="0.25">
      <c r="A127" s="38" t="s">
        <v>73</v>
      </c>
      <c r="B127" s="39"/>
      <c r="C127" s="40">
        <v>4.0000006799925991E-2</v>
      </c>
      <c r="D127" s="40">
        <v>23.994000000000064</v>
      </c>
      <c r="E127" s="40">
        <v>-10.044000000000091</v>
      </c>
      <c r="F127" s="40">
        <v>-12.090000000000027</v>
      </c>
      <c r="G127" s="40">
        <v>-10.415999999999906</v>
      </c>
      <c r="H127" s="40">
        <v>-12.647999999999984</v>
      </c>
      <c r="I127" s="40">
        <v>14.136000000000008</v>
      </c>
      <c r="J127" s="40">
        <v>6.5099999999999394</v>
      </c>
      <c r="K127" s="40">
        <v>-13.950000000000133</v>
      </c>
      <c r="L127" s="40">
        <v>1.8600000000000048</v>
      </c>
      <c r="M127" s="40">
        <v>2.4180000000000543</v>
      </c>
      <c r="N127" s="40">
        <v>0.74400000000007438</v>
      </c>
      <c r="O127" s="40">
        <v>20.832000000000111</v>
      </c>
      <c r="P127" s="40">
        <v>-13.578000000000031</v>
      </c>
      <c r="Q127" s="40">
        <v>-47.008591182632912</v>
      </c>
      <c r="R127" s="40">
        <v>-2.634563964161714</v>
      </c>
      <c r="S127" s="40">
        <v>-0.35590667945632665</v>
      </c>
      <c r="T127" s="40">
        <v>-1.9315786291436274</v>
      </c>
      <c r="U127" s="40">
        <v>-0.37635152209480949</v>
      </c>
      <c r="V127" s="40">
        <v>-1.5026582093129639</v>
      </c>
      <c r="W127" s="40">
        <v>-1.2689449882788992</v>
      </c>
      <c r="X127" s="40">
        <v>-0.78896197080624075</v>
      </c>
      <c r="Y127" s="40">
        <v>-1.7272389876925427</v>
      </c>
      <c r="Z127" s="40">
        <v>-0.79379091580808514</v>
      </c>
      <c r="AA127" s="40">
        <v>-0.28714943055140918</v>
      </c>
      <c r="AB127" s="40">
        <v>-0.41935536241104387</v>
      </c>
      <c r="AC127" s="40">
        <v>-0.5008989029957811</v>
      </c>
      <c r="AD127" s="40">
        <v>-0.96240791553621197</v>
      </c>
    </row>
    <row r="129" spans="1:30" x14ac:dyDescent="0.2">
      <c r="A129" s="72"/>
      <c r="B129" s="73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x14ac:dyDescent="0.2">
      <c r="A130"/>
      <c r="B13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ht="30.75" thickBot="1" x14ac:dyDescent="0.3">
      <c r="A131" s="69" t="s">
        <v>78</v>
      </c>
      <c r="B131" s="2" t="s">
        <v>1</v>
      </c>
      <c r="C131" s="3">
        <v>1990</v>
      </c>
      <c r="D131" s="3">
        <v>1991</v>
      </c>
      <c r="E131" s="3">
        <v>1992</v>
      </c>
      <c r="F131" s="3">
        <v>1993</v>
      </c>
      <c r="G131" s="3">
        <v>1994</v>
      </c>
      <c r="H131" s="3">
        <v>1995</v>
      </c>
      <c r="I131" s="3">
        <v>1996</v>
      </c>
      <c r="J131" s="3">
        <v>1997</v>
      </c>
      <c r="K131" s="3">
        <v>1998</v>
      </c>
      <c r="L131" s="3">
        <v>1999</v>
      </c>
      <c r="M131" s="3">
        <v>2000</v>
      </c>
      <c r="N131" s="3">
        <v>2001</v>
      </c>
      <c r="O131" s="3">
        <v>2002</v>
      </c>
      <c r="P131" s="3">
        <v>2003</v>
      </c>
      <c r="Q131" s="3">
        <v>2004</v>
      </c>
      <c r="R131" s="3">
        <v>2005</v>
      </c>
      <c r="S131" s="3">
        <v>2006</v>
      </c>
      <c r="T131" s="3">
        <v>2007</v>
      </c>
      <c r="U131" s="3">
        <v>2008</v>
      </c>
      <c r="V131" s="3">
        <v>2009</v>
      </c>
      <c r="W131" s="3">
        <v>2010</v>
      </c>
      <c r="X131" s="3">
        <v>2011</v>
      </c>
      <c r="Y131" s="3">
        <v>2012</v>
      </c>
      <c r="Z131" s="3">
        <v>2013</v>
      </c>
      <c r="AA131" s="3">
        <v>2014</v>
      </c>
      <c r="AB131" s="3">
        <v>2015</v>
      </c>
      <c r="AC131" s="3">
        <v>2016</v>
      </c>
      <c r="AD131" s="3">
        <v>2017</v>
      </c>
    </row>
    <row r="132" spans="1:30" x14ac:dyDescent="0.2">
      <c r="A132" s="5" t="s">
        <v>2</v>
      </c>
      <c r="B132" s="6"/>
      <c r="C132" s="7">
        <v>491.41</v>
      </c>
      <c r="D132" s="7">
        <v>472.31700000000001</v>
      </c>
      <c r="E132" s="7">
        <v>511.755</v>
      </c>
      <c r="F132" s="7">
        <v>465.74400000000003</v>
      </c>
      <c r="G132" s="7">
        <v>472.31700000000001</v>
      </c>
      <c r="H132" s="7">
        <v>491.09699999999998</v>
      </c>
      <c r="I132" s="7">
        <v>356.82</v>
      </c>
      <c r="J132" s="7">
        <v>358.38499999999999</v>
      </c>
      <c r="K132" s="7">
        <v>344.3</v>
      </c>
      <c r="L132" s="7">
        <v>207.20599999999999</v>
      </c>
      <c r="M132" s="7">
        <v>174.96700000000001</v>
      </c>
      <c r="N132" s="7">
        <v>177.78399999999999</v>
      </c>
      <c r="O132" s="7">
        <v>177.78399999999999</v>
      </c>
      <c r="P132" s="7">
        <v>177.15799999999999</v>
      </c>
      <c r="Q132" s="7">
        <v>177.15799999999999</v>
      </c>
      <c r="R132" s="7">
        <v>183.10499999999999</v>
      </c>
      <c r="S132" s="7">
        <v>195.6876</v>
      </c>
      <c r="T132" s="7">
        <v>186.17146100000002</v>
      </c>
      <c r="U132" s="7">
        <v>173.715</v>
      </c>
      <c r="V132" s="7">
        <v>169.02</v>
      </c>
      <c r="W132" s="7">
        <v>165.26400000000001</v>
      </c>
      <c r="X132" s="7">
        <v>160.56899999999999</v>
      </c>
      <c r="Y132" s="7">
        <v>127.70399999999999</v>
      </c>
      <c r="Z132" s="7">
        <v>127.70399999999999</v>
      </c>
      <c r="AA132" s="7">
        <v>127.70399999999999</v>
      </c>
      <c r="AB132" s="7">
        <v>127.70399999999999</v>
      </c>
      <c r="AC132" s="7">
        <v>127.70399999999999</v>
      </c>
      <c r="AD132" s="7">
        <v>127.70399999999999</v>
      </c>
    </row>
    <row r="133" spans="1:30" x14ac:dyDescent="0.2">
      <c r="A133" s="9" t="s">
        <v>3</v>
      </c>
      <c r="B133" s="10"/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</row>
    <row r="134" spans="1:30" x14ac:dyDescent="0.2">
      <c r="A134" s="9" t="s">
        <v>4</v>
      </c>
      <c r="B134" s="10"/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</row>
    <row r="135" spans="1:30" x14ac:dyDescent="0.2">
      <c r="A135" s="9" t="s">
        <v>5</v>
      </c>
      <c r="B135" s="10"/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</row>
    <row r="136" spans="1:30" ht="13.5" thickBot="1" x14ac:dyDescent="0.25">
      <c r="A136" s="12" t="s">
        <v>6</v>
      </c>
      <c r="B136" s="13"/>
      <c r="C136" s="14">
        <v>125.9999999865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-0.313</v>
      </c>
      <c r="R136" s="14">
        <v>0.21847399999999997</v>
      </c>
      <c r="S136" s="14">
        <v>0.15023999999999998</v>
      </c>
      <c r="T136" s="14">
        <v>-0.15900400000000001</v>
      </c>
      <c r="U136" s="14">
        <v>-0.15023999999999998</v>
      </c>
      <c r="V136" s="14">
        <v>0.434444</v>
      </c>
      <c r="W136" s="14">
        <v>-0.18842599999999998</v>
      </c>
      <c r="X136" s="14">
        <v>-2.0945960000000001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</row>
    <row r="137" spans="1:30" x14ac:dyDescent="0.2">
      <c r="A137" s="15" t="s">
        <v>7</v>
      </c>
      <c r="B137" s="16"/>
      <c r="C137" s="17">
        <v>617.4099999865</v>
      </c>
      <c r="D137" s="17">
        <v>472.31700000000001</v>
      </c>
      <c r="E137" s="17">
        <v>511.755</v>
      </c>
      <c r="F137" s="17">
        <v>465.74400000000003</v>
      </c>
      <c r="G137" s="17">
        <v>472.31700000000001</v>
      </c>
      <c r="H137" s="17">
        <v>491.09699999999998</v>
      </c>
      <c r="I137" s="17">
        <v>356.82</v>
      </c>
      <c r="J137" s="17">
        <v>358.38499999999999</v>
      </c>
      <c r="K137" s="17">
        <v>344.3</v>
      </c>
      <c r="L137" s="17">
        <v>207.20599999999999</v>
      </c>
      <c r="M137" s="17">
        <v>174.96700000000001</v>
      </c>
      <c r="N137" s="17">
        <v>177.78399999999999</v>
      </c>
      <c r="O137" s="17">
        <v>177.78399999999999</v>
      </c>
      <c r="P137" s="17">
        <v>177.15799999999999</v>
      </c>
      <c r="Q137" s="17">
        <v>176.845</v>
      </c>
      <c r="R137" s="17">
        <v>183.32347399999998</v>
      </c>
      <c r="S137" s="17">
        <v>195.83784</v>
      </c>
      <c r="T137" s="17">
        <v>186.01245700000001</v>
      </c>
      <c r="U137" s="17">
        <v>173.56476000000001</v>
      </c>
      <c r="V137" s="17">
        <v>169.45444400000002</v>
      </c>
      <c r="W137" s="17">
        <v>165.07557400000002</v>
      </c>
      <c r="X137" s="17">
        <v>158.47440399999999</v>
      </c>
      <c r="Y137" s="17">
        <v>127.70399999999999</v>
      </c>
      <c r="Z137" s="17">
        <v>127.70399999999999</v>
      </c>
      <c r="AA137" s="17">
        <v>127.70399999999999</v>
      </c>
      <c r="AB137" s="17">
        <v>127.70399999999999</v>
      </c>
      <c r="AC137" s="17">
        <v>127.70399999999999</v>
      </c>
      <c r="AD137" s="17">
        <v>127.70399999999999</v>
      </c>
    </row>
    <row r="138" spans="1:30" ht="13.5" thickBot="1" x14ac:dyDescent="0.25">
      <c r="A138" s="19" t="s">
        <v>8</v>
      </c>
      <c r="B138" s="20"/>
      <c r="C138" s="21">
        <f>C137-C158</f>
        <v>617.4099999865</v>
      </c>
      <c r="D138" s="21">
        <f t="shared" ref="D138:AB138" si="1">D137-D158</f>
        <v>472.31700000000001</v>
      </c>
      <c r="E138" s="21">
        <f t="shared" si="1"/>
        <v>511.755</v>
      </c>
      <c r="F138" s="21">
        <f t="shared" si="1"/>
        <v>465.74400000000003</v>
      </c>
      <c r="G138" s="21">
        <f t="shared" si="1"/>
        <v>472.31700000000001</v>
      </c>
      <c r="H138" s="21">
        <f t="shared" si="1"/>
        <v>491.09699999999998</v>
      </c>
      <c r="I138" s="21">
        <f t="shared" si="1"/>
        <v>356.82</v>
      </c>
      <c r="J138" s="21">
        <f t="shared" si="1"/>
        <v>358.38499999999999</v>
      </c>
      <c r="K138" s="21">
        <f t="shared" si="1"/>
        <v>344.3</v>
      </c>
      <c r="L138" s="21">
        <f t="shared" si="1"/>
        <v>207.20599999999999</v>
      </c>
      <c r="M138" s="21">
        <f t="shared" si="1"/>
        <v>174.96700000000001</v>
      </c>
      <c r="N138" s="21">
        <f t="shared" si="1"/>
        <v>177.78399999999999</v>
      </c>
      <c r="O138" s="21">
        <f t="shared" si="1"/>
        <v>177.78399999999999</v>
      </c>
      <c r="P138" s="21">
        <f t="shared" si="1"/>
        <v>177.15799999999999</v>
      </c>
      <c r="Q138" s="21">
        <f t="shared" si="1"/>
        <v>176.845</v>
      </c>
      <c r="R138" s="21">
        <f t="shared" si="1"/>
        <v>183.32347399999998</v>
      </c>
      <c r="S138" s="21">
        <f t="shared" si="1"/>
        <v>195.83784</v>
      </c>
      <c r="T138" s="21">
        <f t="shared" si="1"/>
        <v>186.01245700000001</v>
      </c>
      <c r="U138" s="21">
        <f t="shared" si="1"/>
        <v>173.56476000000001</v>
      </c>
      <c r="V138" s="21">
        <f t="shared" si="1"/>
        <v>169.45444400000002</v>
      </c>
      <c r="W138" s="21">
        <f t="shared" si="1"/>
        <v>165.07557400000002</v>
      </c>
      <c r="X138" s="21">
        <f t="shared" si="1"/>
        <v>158.47440399999999</v>
      </c>
      <c r="Y138" s="21">
        <f t="shared" si="1"/>
        <v>127.70399999999999</v>
      </c>
      <c r="Z138" s="21">
        <f t="shared" si="1"/>
        <v>127.70399999999999</v>
      </c>
      <c r="AA138" s="21">
        <f t="shared" si="1"/>
        <v>127.70399999999999</v>
      </c>
      <c r="AB138" s="21">
        <f t="shared" si="1"/>
        <v>127.70399999999999</v>
      </c>
      <c r="AC138" s="21">
        <f>AC137-AC158</f>
        <v>127.70399999999999</v>
      </c>
      <c r="AD138" s="21">
        <f>AD137-AD158</f>
        <v>127.70399999999999</v>
      </c>
    </row>
    <row r="139" spans="1:30" x14ac:dyDescent="0.2">
      <c r="A139" s="22" t="s">
        <v>9</v>
      </c>
      <c r="B139" s="16"/>
      <c r="C139" s="17">
        <v>31.613</v>
      </c>
      <c r="D139" s="17">
        <v>29.109000000000002</v>
      </c>
      <c r="E139" s="17">
        <v>21.597000000000001</v>
      </c>
      <c r="F139" s="17">
        <v>10.641999999999999</v>
      </c>
      <c r="G139" s="17">
        <v>7.5120000000000005</v>
      </c>
      <c r="H139" s="17">
        <v>7.5120000000000005</v>
      </c>
      <c r="I139" s="17">
        <v>23.475000000000001</v>
      </c>
      <c r="J139" s="17">
        <v>8.4510000000000005</v>
      </c>
      <c r="K139" s="17">
        <v>4.3819999999999997</v>
      </c>
      <c r="L139" s="17">
        <v>4.3819999999999997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</row>
    <row r="140" spans="1:30" x14ac:dyDescent="0.2">
      <c r="A140" s="23" t="s">
        <v>10</v>
      </c>
      <c r="B140" s="24"/>
      <c r="C140" s="25">
        <v>31.613</v>
      </c>
      <c r="D140" s="25">
        <v>29.109000000000002</v>
      </c>
      <c r="E140" s="25">
        <v>21.597000000000001</v>
      </c>
      <c r="F140" s="25">
        <v>10.641999999999999</v>
      </c>
      <c r="G140" s="25">
        <v>7.5120000000000005</v>
      </c>
      <c r="H140" s="25">
        <v>7.5120000000000005</v>
      </c>
      <c r="I140" s="25">
        <v>23.475000000000001</v>
      </c>
      <c r="J140" s="25">
        <v>8.4510000000000005</v>
      </c>
      <c r="K140" s="25">
        <v>4.3819999999999997</v>
      </c>
      <c r="L140" s="25">
        <v>4.3819999999999997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</row>
    <row r="141" spans="1:30" x14ac:dyDescent="0.2">
      <c r="A141" s="9" t="s">
        <v>11</v>
      </c>
      <c r="B141" s="10"/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</row>
    <row r="142" spans="1:30" x14ac:dyDescent="0.2">
      <c r="A142" s="9" t="s">
        <v>12</v>
      </c>
      <c r="B142" s="10"/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</row>
    <row r="143" spans="1:30" x14ac:dyDescent="0.2">
      <c r="A143" s="9" t="s">
        <v>13</v>
      </c>
      <c r="B143" s="10"/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</row>
    <row r="144" spans="1:30" x14ac:dyDescent="0.2">
      <c r="A144" s="26" t="s">
        <v>14</v>
      </c>
      <c r="B144" s="27"/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</row>
    <row r="145" spans="1:30" x14ac:dyDescent="0.2">
      <c r="A145" s="29" t="s">
        <v>15</v>
      </c>
      <c r="B145" s="30"/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</row>
    <row r="146" spans="1:30" x14ac:dyDescent="0.2">
      <c r="A146" s="23" t="s">
        <v>10</v>
      </c>
      <c r="B146" s="24"/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</row>
    <row r="147" spans="1:30" x14ac:dyDescent="0.2">
      <c r="A147" s="9" t="s">
        <v>16</v>
      </c>
      <c r="B147" s="10"/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</row>
    <row r="148" spans="1:30" x14ac:dyDescent="0.2">
      <c r="A148" s="9" t="s">
        <v>17</v>
      </c>
      <c r="B148" s="10"/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</row>
    <row r="149" spans="1:30" x14ac:dyDescent="0.2">
      <c r="A149" s="9" t="s">
        <v>18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</row>
    <row r="150" spans="1:30" x14ac:dyDescent="0.2">
      <c r="A150" s="9" t="s">
        <v>13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</row>
    <row r="151" spans="1:30" x14ac:dyDescent="0.2">
      <c r="A151" s="26" t="s">
        <v>19</v>
      </c>
      <c r="B151" s="27"/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</row>
    <row r="152" spans="1:30" x14ac:dyDescent="0.2">
      <c r="A152" s="33" t="s">
        <v>20</v>
      </c>
      <c r="B152" s="34"/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</row>
    <row r="153" spans="1:30" x14ac:dyDescent="0.2">
      <c r="A153" s="23" t="s">
        <v>21</v>
      </c>
      <c r="B153" s="24"/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</row>
    <row r="154" spans="1:30" x14ac:dyDescent="0.2">
      <c r="A154" s="36" t="s">
        <v>22</v>
      </c>
      <c r="B154" s="30"/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</row>
    <row r="155" spans="1:30" ht="13.5" thickBot="1" x14ac:dyDescent="0.25">
      <c r="A155" s="12" t="s">
        <v>23</v>
      </c>
      <c r="B155" s="13"/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</row>
    <row r="156" spans="1:30" ht="13.5" thickBot="1" x14ac:dyDescent="0.25">
      <c r="A156" s="29" t="s">
        <v>24</v>
      </c>
      <c r="B156" s="30"/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</row>
    <row r="157" spans="1:30" ht="13.5" thickBot="1" x14ac:dyDescent="0.25">
      <c r="A157" s="38" t="s">
        <v>25</v>
      </c>
      <c r="B157" s="39"/>
      <c r="C157" s="40">
        <v>585.79699998649994</v>
      </c>
      <c r="D157" s="40">
        <v>443.20800000000003</v>
      </c>
      <c r="E157" s="40">
        <v>490.15800000000002</v>
      </c>
      <c r="F157" s="40">
        <v>455.10200000000003</v>
      </c>
      <c r="G157" s="40">
        <v>464.80500000000001</v>
      </c>
      <c r="H157" s="40">
        <v>483.58499999999998</v>
      </c>
      <c r="I157" s="40">
        <v>333.34499999999997</v>
      </c>
      <c r="J157" s="40">
        <v>349.93399999999997</v>
      </c>
      <c r="K157" s="40">
        <v>339.91800000000001</v>
      </c>
      <c r="L157" s="40">
        <v>202.82399999999998</v>
      </c>
      <c r="M157" s="40">
        <v>174.96700000000001</v>
      </c>
      <c r="N157" s="40">
        <v>177.78399999999999</v>
      </c>
      <c r="O157" s="40">
        <v>177.78399999999999</v>
      </c>
      <c r="P157" s="40">
        <v>177.15799999999999</v>
      </c>
      <c r="Q157" s="40">
        <v>176.845</v>
      </c>
      <c r="R157" s="40">
        <v>183.32347399999998</v>
      </c>
      <c r="S157" s="40">
        <v>195.83784</v>
      </c>
      <c r="T157" s="40">
        <v>186.01245700000001</v>
      </c>
      <c r="U157" s="40">
        <v>173.56476000000001</v>
      </c>
      <c r="V157" s="40">
        <v>169.45444400000002</v>
      </c>
      <c r="W157" s="40">
        <v>165.07557400000002</v>
      </c>
      <c r="X157" s="40">
        <v>158.47440399999999</v>
      </c>
      <c r="Y157" s="40">
        <v>127.70399999999999</v>
      </c>
      <c r="Z157" s="40">
        <v>127.70399999999999</v>
      </c>
      <c r="AA157" s="40">
        <v>127.70399999999999</v>
      </c>
      <c r="AB157" s="40">
        <v>127.70399999999999</v>
      </c>
      <c r="AC157" s="40">
        <v>127.70399999999999</v>
      </c>
      <c r="AD157" s="40">
        <v>127.70399999999999</v>
      </c>
    </row>
    <row r="158" spans="1:30" x14ac:dyDescent="0.2">
      <c r="A158" s="22" t="s">
        <v>26</v>
      </c>
      <c r="B158" s="16"/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</row>
    <row r="159" spans="1:30" ht="13.5" thickBot="1" x14ac:dyDescent="0.25">
      <c r="A159" s="41" t="s">
        <v>27</v>
      </c>
      <c r="B159" s="42"/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</row>
    <row r="160" spans="1:30" ht="13.5" thickBot="1" x14ac:dyDescent="0.25">
      <c r="A160" s="22" t="s">
        <v>28</v>
      </c>
      <c r="B160" s="16"/>
      <c r="C160" s="17">
        <v>585.93599999999992</v>
      </c>
      <c r="D160" s="17">
        <v>478.26400000000001</v>
      </c>
      <c r="E160" s="17">
        <v>495.79199999999997</v>
      </c>
      <c r="F160" s="17">
        <v>456.98</v>
      </c>
      <c r="G160" s="17">
        <v>473.25599999999997</v>
      </c>
      <c r="H160" s="17">
        <v>485.77600000000001</v>
      </c>
      <c r="I160" s="17">
        <v>374.03499999999997</v>
      </c>
      <c r="J160" s="17">
        <v>360.88900000000001</v>
      </c>
      <c r="K160" s="17">
        <v>348.05600000000004</v>
      </c>
      <c r="L160" s="17">
        <v>205.95400000000001</v>
      </c>
      <c r="M160" s="17">
        <v>179.036</v>
      </c>
      <c r="N160" s="17">
        <v>179.036</v>
      </c>
      <c r="O160" s="17">
        <v>177.78399999999999</v>
      </c>
      <c r="P160" s="17">
        <v>176.845</v>
      </c>
      <c r="Q160" s="17">
        <v>176.845</v>
      </c>
      <c r="R160" s="17">
        <v>182.792</v>
      </c>
      <c r="S160" s="17">
        <v>195.53736000000001</v>
      </c>
      <c r="T160" s="17">
        <v>186.33046500000003</v>
      </c>
      <c r="U160" s="17">
        <v>173.86524</v>
      </c>
      <c r="V160" s="17">
        <v>168.585556</v>
      </c>
      <c r="W160" s="17">
        <v>165.452426</v>
      </c>
      <c r="X160" s="17">
        <v>162.66359600000001</v>
      </c>
      <c r="Y160" s="17">
        <v>127.70399999999999</v>
      </c>
      <c r="Z160" s="17">
        <v>127.70399999999999</v>
      </c>
      <c r="AA160" s="17">
        <v>127.70399999999999</v>
      </c>
      <c r="AB160" s="17">
        <v>127.70399999999999</v>
      </c>
      <c r="AC160" s="17">
        <v>127.70399999999999</v>
      </c>
      <c r="AD160" s="17">
        <v>127.70399999999999</v>
      </c>
    </row>
    <row r="161" spans="1:30" x14ac:dyDescent="0.2">
      <c r="A161" s="44" t="s">
        <v>29</v>
      </c>
      <c r="B161" s="45"/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</row>
    <row r="162" spans="1:30" x14ac:dyDescent="0.2">
      <c r="A162" s="48" t="s">
        <v>30</v>
      </c>
      <c r="B162" s="49" t="s">
        <v>31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</row>
    <row r="163" spans="1:30" x14ac:dyDescent="0.2">
      <c r="A163" s="51" t="s">
        <v>32</v>
      </c>
      <c r="B163" s="52" t="s">
        <v>33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</row>
    <row r="164" spans="1:30" x14ac:dyDescent="0.2">
      <c r="A164" s="51" t="s">
        <v>34</v>
      </c>
      <c r="B164" s="52" t="s">
        <v>35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</row>
    <row r="165" spans="1:30" x14ac:dyDescent="0.2">
      <c r="A165" s="51" t="s">
        <v>36</v>
      </c>
      <c r="B165" s="52" t="s">
        <v>37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</row>
    <row r="166" spans="1:30" x14ac:dyDescent="0.2">
      <c r="A166" s="51" t="s">
        <v>38</v>
      </c>
      <c r="B166" s="52" t="s">
        <v>39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</row>
    <row r="167" spans="1:30" x14ac:dyDescent="0.2">
      <c r="A167" s="51" t="s">
        <v>40</v>
      </c>
      <c r="B167" s="52" t="s">
        <v>41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</row>
    <row r="168" spans="1:30" x14ac:dyDescent="0.2">
      <c r="A168" s="51" t="s">
        <v>42</v>
      </c>
      <c r="B168" s="52" t="s">
        <v>43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</row>
    <row r="169" spans="1:30" x14ac:dyDescent="0.2">
      <c r="A169" s="51" t="s">
        <v>44</v>
      </c>
      <c r="B169" s="52" t="s">
        <v>45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</row>
    <row r="170" spans="1:30" x14ac:dyDescent="0.2">
      <c r="A170" s="51" t="s">
        <v>46</v>
      </c>
      <c r="B170" s="52" t="s">
        <v>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</row>
    <row r="171" spans="1:30" x14ac:dyDescent="0.2">
      <c r="A171" s="51" t="s">
        <v>48</v>
      </c>
      <c r="B171" s="52" t="s">
        <v>49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</row>
    <row r="172" spans="1:30" x14ac:dyDescent="0.2">
      <c r="A172" s="51" t="s">
        <v>50</v>
      </c>
      <c r="B172" s="52" t="s">
        <v>51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</row>
    <row r="173" spans="1:30" x14ac:dyDescent="0.2">
      <c r="A173" s="51" t="s">
        <v>52</v>
      </c>
      <c r="B173" s="52" t="s">
        <v>53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0</v>
      </c>
    </row>
    <row r="174" spans="1:30" x14ac:dyDescent="0.2">
      <c r="A174" s="54" t="s">
        <v>54</v>
      </c>
      <c r="B174" s="55" t="s">
        <v>55</v>
      </c>
      <c r="C174" s="56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  <c r="AC174" s="56">
        <v>0</v>
      </c>
      <c r="AD174" s="56">
        <v>0</v>
      </c>
    </row>
    <row r="175" spans="1:30" x14ac:dyDescent="0.2">
      <c r="A175" s="29" t="s">
        <v>56</v>
      </c>
      <c r="B175" s="30"/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</row>
    <row r="176" spans="1:30" x14ac:dyDescent="0.2">
      <c r="A176" s="57" t="s">
        <v>57</v>
      </c>
      <c r="B176" s="24"/>
      <c r="C176" s="58">
        <v>0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</row>
    <row r="177" spans="1:30" x14ac:dyDescent="0.2">
      <c r="A177" s="59" t="s">
        <v>58</v>
      </c>
      <c r="B177" s="60"/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</row>
    <row r="178" spans="1:30" x14ac:dyDescent="0.2">
      <c r="A178" s="51" t="s">
        <v>59</v>
      </c>
      <c r="B178" s="10"/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</row>
    <row r="179" spans="1:30" x14ac:dyDescent="0.2">
      <c r="A179" s="51" t="s">
        <v>60</v>
      </c>
      <c r="B179" s="10"/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</row>
    <row r="180" spans="1:30" x14ac:dyDescent="0.2">
      <c r="A180" s="51" t="s">
        <v>61</v>
      </c>
      <c r="B180" s="10"/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</row>
    <row r="181" spans="1:30" x14ac:dyDescent="0.2">
      <c r="A181" s="51" t="s">
        <v>62</v>
      </c>
      <c r="B181" s="10"/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</row>
    <row r="182" spans="1:30" x14ac:dyDescent="0.2">
      <c r="A182" s="51" t="s">
        <v>63</v>
      </c>
      <c r="B182" s="10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</row>
    <row r="183" spans="1:30" x14ac:dyDescent="0.2">
      <c r="A183" s="51" t="s">
        <v>64</v>
      </c>
      <c r="B183" s="10"/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</row>
    <row r="184" spans="1:30" x14ac:dyDescent="0.2">
      <c r="A184" s="61" t="s">
        <v>65</v>
      </c>
      <c r="B184" s="30"/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</row>
    <row r="185" spans="1:30" x14ac:dyDescent="0.2">
      <c r="A185" s="62" t="s">
        <v>66</v>
      </c>
      <c r="B185" s="63"/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</row>
    <row r="186" spans="1:30" x14ac:dyDescent="0.2">
      <c r="A186" s="64" t="s">
        <v>67</v>
      </c>
      <c r="B186" s="65"/>
      <c r="C186" s="66">
        <v>569.97299999999996</v>
      </c>
      <c r="D186" s="66">
        <v>465.11799999999999</v>
      </c>
      <c r="E186" s="66">
        <v>493.91399999999999</v>
      </c>
      <c r="F186" s="66">
        <v>452.28500000000003</v>
      </c>
      <c r="G186" s="66">
        <v>469.81299999999999</v>
      </c>
      <c r="H186" s="66">
        <v>485.77600000000001</v>
      </c>
      <c r="I186" s="66">
        <v>364.64499999999998</v>
      </c>
      <c r="J186" s="66">
        <v>356.19400000000002</v>
      </c>
      <c r="K186" s="66">
        <v>345.55200000000002</v>
      </c>
      <c r="L186" s="66">
        <v>205.95400000000001</v>
      </c>
      <c r="M186" s="66">
        <v>179.036</v>
      </c>
      <c r="N186" s="66">
        <v>179.036</v>
      </c>
      <c r="O186" s="66">
        <v>177.78399999999999</v>
      </c>
      <c r="P186" s="66">
        <v>176.845</v>
      </c>
      <c r="Q186" s="66">
        <v>176.845</v>
      </c>
      <c r="R186" s="66">
        <v>182.792</v>
      </c>
      <c r="S186" s="66">
        <v>195.53736000000001</v>
      </c>
      <c r="T186" s="66">
        <v>186.33046500000003</v>
      </c>
      <c r="U186" s="66">
        <v>173.86524</v>
      </c>
      <c r="V186" s="66">
        <v>168.585556</v>
      </c>
      <c r="W186" s="66">
        <v>165.452426</v>
      </c>
      <c r="X186" s="66">
        <v>162.66359600000001</v>
      </c>
      <c r="Y186" s="66">
        <v>127.70399999999999</v>
      </c>
      <c r="Z186" s="66">
        <v>127.70399999999999</v>
      </c>
      <c r="AA186" s="66">
        <v>127.70399999999999</v>
      </c>
      <c r="AB186" s="66">
        <v>127.70399999999999</v>
      </c>
      <c r="AC186" s="66">
        <v>127.70399999999999</v>
      </c>
      <c r="AD186" s="66">
        <v>127.70399999999999</v>
      </c>
    </row>
    <row r="187" spans="1:30" x14ac:dyDescent="0.2">
      <c r="A187" s="64" t="s">
        <v>68</v>
      </c>
      <c r="B187" s="65"/>
      <c r="C187" s="66">
        <v>15.962999999999999</v>
      </c>
      <c r="D187" s="66">
        <v>13.146000000000001</v>
      </c>
      <c r="E187" s="66">
        <v>1.8780000000000001</v>
      </c>
      <c r="F187" s="66">
        <v>4.6950000000000003</v>
      </c>
      <c r="G187" s="66">
        <v>3.4430000000000001</v>
      </c>
      <c r="H187" s="66">
        <v>0</v>
      </c>
      <c r="I187" s="66">
        <v>9.39</v>
      </c>
      <c r="J187" s="66">
        <v>4.6950000000000003</v>
      </c>
      <c r="K187" s="66">
        <v>2.504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0</v>
      </c>
      <c r="S187" s="66">
        <v>0</v>
      </c>
      <c r="T187" s="66">
        <v>0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0</v>
      </c>
      <c r="AB187" s="66">
        <v>0</v>
      </c>
      <c r="AC187" s="66">
        <v>0</v>
      </c>
      <c r="AD187" s="66">
        <v>0</v>
      </c>
    </row>
    <row r="188" spans="1:30" x14ac:dyDescent="0.2">
      <c r="A188" s="57" t="s">
        <v>69</v>
      </c>
      <c r="B188" s="24"/>
      <c r="C188" s="58">
        <v>0</v>
      </c>
      <c r="D188" s="58">
        <v>0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</row>
    <row r="189" spans="1:30" x14ac:dyDescent="0.2">
      <c r="A189" s="54" t="s">
        <v>70</v>
      </c>
      <c r="B189" s="27"/>
      <c r="C189" s="56">
        <v>15.962999999999999</v>
      </c>
      <c r="D189" s="56">
        <v>13.146000000000001</v>
      </c>
      <c r="E189" s="56">
        <v>1.8780000000000001</v>
      </c>
      <c r="F189" s="56">
        <v>4.6950000000000003</v>
      </c>
      <c r="G189" s="56">
        <v>3.4430000000000001</v>
      </c>
      <c r="H189" s="56">
        <v>0</v>
      </c>
      <c r="I189" s="56">
        <v>9.39</v>
      </c>
      <c r="J189" s="56">
        <v>4.6950000000000003</v>
      </c>
      <c r="K189" s="56">
        <v>2.504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0</v>
      </c>
      <c r="Z189" s="56">
        <v>0</v>
      </c>
      <c r="AA189" s="56">
        <v>0</v>
      </c>
      <c r="AB189" s="56">
        <v>0</v>
      </c>
      <c r="AC189" s="56">
        <v>0</v>
      </c>
      <c r="AD189" s="56">
        <v>0</v>
      </c>
    </row>
    <row r="190" spans="1:30" x14ac:dyDescent="0.2">
      <c r="A190" s="33" t="s">
        <v>71</v>
      </c>
      <c r="B190" s="34"/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</row>
    <row r="191" spans="1:30" ht="13.5" thickBot="1" x14ac:dyDescent="0.25">
      <c r="A191" s="29" t="s">
        <v>72</v>
      </c>
      <c r="B191" s="30"/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</row>
    <row r="192" spans="1:30" ht="13.5" thickBot="1" x14ac:dyDescent="0.25">
      <c r="A192" s="38" t="s">
        <v>73</v>
      </c>
      <c r="B192" s="39"/>
      <c r="C192" s="40">
        <v>-0.13900001349998092</v>
      </c>
      <c r="D192" s="40">
        <v>-35.055999999999983</v>
      </c>
      <c r="E192" s="40">
        <v>-5.6339999999999577</v>
      </c>
      <c r="F192" s="40">
        <v>-1.8779999999999859</v>
      </c>
      <c r="G192" s="40">
        <v>-8.450999999999965</v>
      </c>
      <c r="H192" s="40">
        <v>-2.1910000000000309</v>
      </c>
      <c r="I192" s="40">
        <v>-40.69</v>
      </c>
      <c r="J192" s="40">
        <v>-10.955000000000041</v>
      </c>
      <c r="K192" s="40">
        <v>-8.1380000000000337</v>
      </c>
      <c r="L192" s="40">
        <v>-3.1300000000000239</v>
      </c>
      <c r="M192" s="40">
        <v>-4.0689999999999884</v>
      </c>
      <c r="N192" s="40">
        <v>-1.2520000000000095</v>
      </c>
      <c r="O192" s="40">
        <v>0</v>
      </c>
      <c r="P192" s="40">
        <v>0.31299999999998818</v>
      </c>
      <c r="Q192" s="40">
        <v>0</v>
      </c>
      <c r="R192" s="40">
        <v>0.53147399999997447</v>
      </c>
      <c r="S192" s="40">
        <v>0.3004799999999932</v>
      </c>
      <c r="T192" s="40">
        <v>-0.31800800000002027</v>
      </c>
      <c r="U192" s="40">
        <v>-0.3004799999999932</v>
      </c>
      <c r="V192" s="40">
        <v>0.86888800000002675</v>
      </c>
      <c r="W192" s="40">
        <v>-0.37685199999998531</v>
      </c>
      <c r="X192" s="40">
        <v>-4.1891920000000198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0</v>
      </c>
    </row>
    <row r="194" spans="1:30" x14ac:dyDescent="0.2">
      <c r="A194" s="72"/>
      <c r="B194" s="73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</row>
    <row r="195" spans="1:30" x14ac:dyDescent="0.2">
      <c r="A195"/>
      <c r="B195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ht="30.75" thickBot="1" x14ac:dyDescent="0.3">
      <c r="A196" s="69" t="s">
        <v>79</v>
      </c>
      <c r="B196" s="2" t="s">
        <v>1</v>
      </c>
      <c r="C196" s="3">
        <v>1990</v>
      </c>
      <c r="D196" s="3">
        <v>1991</v>
      </c>
      <c r="E196" s="3">
        <v>1992</v>
      </c>
      <c r="F196" s="3">
        <v>1993</v>
      </c>
      <c r="G196" s="3">
        <v>1994</v>
      </c>
      <c r="H196" s="3">
        <v>1995</v>
      </c>
      <c r="I196" s="3">
        <v>1996</v>
      </c>
      <c r="J196" s="3">
        <v>1997</v>
      </c>
      <c r="K196" s="3">
        <v>1998</v>
      </c>
      <c r="L196" s="3">
        <v>1999</v>
      </c>
      <c r="M196" s="3">
        <v>2000</v>
      </c>
      <c r="N196" s="3">
        <v>2001</v>
      </c>
      <c r="O196" s="3">
        <v>2002</v>
      </c>
      <c r="P196" s="3">
        <v>2003</v>
      </c>
      <c r="Q196" s="3">
        <v>2004</v>
      </c>
      <c r="R196" s="3">
        <v>2005</v>
      </c>
      <c r="S196" s="3">
        <v>2006</v>
      </c>
      <c r="T196" s="3">
        <v>2007</v>
      </c>
      <c r="U196" s="3">
        <v>2008</v>
      </c>
      <c r="V196" s="3">
        <v>2009</v>
      </c>
      <c r="W196" s="3">
        <v>2010</v>
      </c>
      <c r="X196" s="3">
        <v>2011</v>
      </c>
      <c r="Y196" s="3">
        <v>2012</v>
      </c>
      <c r="Z196" s="3">
        <v>2013</v>
      </c>
      <c r="AA196" s="3">
        <v>2014</v>
      </c>
      <c r="AB196" s="3">
        <v>2015</v>
      </c>
      <c r="AC196" s="3">
        <v>2016</v>
      </c>
      <c r="AD196" s="3">
        <v>2017</v>
      </c>
    </row>
    <row r="197" spans="1:30" x14ac:dyDescent="0.2">
      <c r="A197" s="5" t="s">
        <v>2</v>
      </c>
      <c r="B197" s="6"/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</row>
    <row r="198" spans="1:30" x14ac:dyDescent="0.2">
      <c r="A198" s="9" t="s">
        <v>3</v>
      </c>
      <c r="B198" s="10"/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</row>
    <row r="199" spans="1:30" x14ac:dyDescent="0.2">
      <c r="A199" s="9" t="s">
        <v>4</v>
      </c>
      <c r="B199" s="10"/>
      <c r="C199" s="11">
        <v>4</v>
      </c>
      <c r="D199" s="11">
        <v>4.43</v>
      </c>
      <c r="E199" s="11">
        <v>4.43</v>
      </c>
      <c r="F199" s="11">
        <v>5.7590000000000003</v>
      </c>
      <c r="G199" s="11">
        <v>5.3159999999999998</v>
      </c>
      <c r="H199" s="11">
        <v>5.7590000000000003</v>
      </c>
      <c r="I199" s="11">
        <v>5.7590000000000003</v>
      </c>
      <c r="J199" s="11">
        <v>5.7147000000000006</v>
      </c>
      <c r="K199" s="11">
        <v>7.6196000000000002</v>
      </c>
      <c r="L199" s="11">
        <v>7.9740000000000002</v>
      </c>
      <c r="M199" s="11">
        <v>8.4169999999999998</v>
      </c>
      <c r="N199" s="11">
        <v>7.9740000000000002</v>
      </c>
      <c r="O199" s="11">
        <v>8.4169999999999998</v>
      </c>
      <c r="P199" s="11">
        <v>11.961</v>
      </c>
      <c r="Q199" s="11">
        <v>10.189</v>
      </c>
      <c r="R199" s="11">
        <v>10.1004</v>
      </c>
      <c r="S199" s="11">
        <v>9.6374649999999988</v>
      </c>
      <c r="T199" s="11">
        <v>7.897361000000001</v>
      </c>
      <c r="U199" s="11">
        <v>9.724736</v>
      </c>
      <c r="V199" s="11">
        <v>4.6550439999999993</v>
      </c>
      <c r="W199" s="11">
        <v>10.109260000000001</v>
      </c>
      <c r="X199" s="11">
        <v>9.3450849999999992</v>
      </c>
      <c r="Y199" s="11">
        <v>8.8697459999999992</v>
      </c>
      <c r="Z199" s="11">
        <v>8.5388249999999992</v>
      </c>
      <c r="AA199" s="11">
        <v>1.9952719999999999</v>
      </c>
      <c r="AB199" s="11">
        <v>6.9838950000000004</v>
      </c>
      <c r="AC199" s="11">
        <v>4.667891</v>
      </c>
      <c r="AD199" s="11">
        <v>5.5335130000000001</v>
      </c>
    </row>
    <row r="200" spans="1:30" x14ac:dyDescent="0.2">
      <c r="A200" s="9" t="s">
        <v>5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</row>
    <row r="201" spans="1:30" ht="13.5" thickBot="1" x14ac:dyDescent="0.25">
      <c r="A201" s="12" t="s">
        <v>6</v>
      </c>
      <c r="B201" s="13"/>
      <c r="C201" s="14">
        <v>0</v>
      </c>
      <c r="D201" s="14">
        <v>19.934999999999999</v>
      </c>
      <c r="E201" s="14">
        <v>-23.922000000000001</v>
      </c>
      <c r="F201" s="14">
        <v>13.733000000000001</v>
      </c>
      <c r="G201" s="14">
        <v>-10.189</v>
      </c>
      <c r="H201" s="14">
        <v>-16.391000000000002</v>
      </c>
      <c r="I201" s="14">
        <v>4.43</v>
      </c>
      <c r="J201" s="14">
        <v>5.3159999999999998</v>
      </c>
      <c r="K201" s="14">
        <v>12.847</v>
      </c>
      <c r="L201" s="14">
        <v>-15.948</v>
      </c>
      <c r="M201" s="14">
        <v>11.074999999999999</v>
      </c>
      <c r="N201" s="14">
        <v>1.772</v>
      </c>
      <c r="O201" s="14">
        <v>3.101</v>
      </c>
      <c r="P201" s="14">
        <v>-17.277000000000001</v>
      </c>
      <c r="Q201" s="14">
        <v>8.86</v>
      </c>
      <c r="R201" s="14">
        <v>5.4595319999999994</v>
      </c>
      <c r="S201" s="14">
        <v>-9.983448000000001</v>
      </c>
      <c r="T201" s="14">
        <v>-1.4255739999999983</v>
      </c>
      <c r="U201" s="14">
        <v>14.222515</v>
      </c>
      <c r="V201" s="14">
        <v>-2.6486969999999999</v>
      </c>
      <c r="W201" s="14">
        <v>-7.7560439999999993</v>
      </c>
      <c r="X201" s="14">
        <v>-7.1747261099999982</v>
      </c>
      <c r="Y201" s="14">
        <v>7.2625420000000007</v>
      </c>
      <c r="Z201" s="14">
        <v>-12.659611000000002</v>
      </c>
      <c r="AA201" s="14">
        <v>-8.5587599999999995</v>
      </c>
      <c r="AB201" s="14">
        <v>14.082084000000002</v>
      </c>
      <c r="AC201" s="14">
        <v>-8.0661439999999995</v>
      </c>
      <c r="AD201" s="14">
        <v>-8.3811170000000015</v>
      </c>
    </row>
    <row r="202" spans="1:30" x14ac:dyDescent="0.2">
      <c r="A202" s="15" t="s">
        <v>7</v>
      </c>
      <c r="B202" s="16"/>
      <c r="C202" s="17">
        <v>-4</v>
      </c>
      <c r="D202" s="17">
        <v>15.504999999999999</v>
      </c>
      <c r="E202" s="17">
        <v>-28.352</v>
      </c>
      <c r="F202" s="17">
        <v>7.9740000000000002</v>
      </c>
      <c r="G202" s="17">
        <v>-15.504999999999999</v>
      </c>
      <c r="H202" s="17">
        <v>-22.150000000000002</v>
      </c>
      <c r="I202" s="17">
        <v>-1.3290000000000006</v>
      </c>
      <c r="J202" s="17">
        <v>-0.39870000000000072</v>
      </c>
      <c r="K202" s="17">
        <v>5.2273999999999994</v>
      </c>
      <c r="L202" s="17">
        <v>-23.922000000000001</v>
      </c>
      <c r="M202" s="17">
        <v>2.6579999999999995</v>
      </c>
      <c r="N202" s="17">
        <v>-6.202</v>
      </c>
      <c r="O202" s="17">
        <v>-5.3159999999999998</v>
      </c>
      <c r="P202" s="17">
        <v>-29.238</v>
      </c>
      <c r="Q202" s="17">
        <v>-1.3290000000000006</v>
      </c>
      <c r="R202" s="17">
        <v>-4.6408680000000011</v>
      </c>
      <c r="S202" s="17">
        <v>-19.620913000000002</v>
      </c>
      <c r="T202" s="17">
        <v>-9.3229349999999993</v>
      </c>
      <c r="U202" s="17">
        <v>4.4977789999999995</v>
      </c>
      <c r="V202" s="17">
        <v>-7.3037409999999987</v>
      </c>
      <c r="W202" s="17">
        <v>-17.865304000000002</v>
      </c>
      <c r="X202" s="17">
        <v>-16.519811109999999</v>
      </c>
      <c r="Y202" s="17">
        <v>-1.6072039999999985</v>
      </c>
      <c r="Z202" s="17">
        <v>-21.198436000000001</v>
      </c>
      <c r="AA202" s="17">
        <v>-10.554031999999999</v>
      </c>
      <c r="AB202" s="17">
        <v>7.0981890000000014</v>
      </c>
      <c r="AC202" s="17">
        <v>-12.734034999999999</v>
      </c>
      <c r="AD202" s="17">
        <v>-13.914630000000002</v>
      </c>
    </row>
    <row r="203" spans="1:30" ht="13.5" thickBot="1" x14ac:dyDescent="0.25">
      <c r="A203" s="19" t="s">
        <v>8</v>
      </c>
      <c r="B203" s="20"/>
      <c r="C203" s="21">
        <f>C202-C223</f>
        <v>-4</v>
      </c>
      <c r="D203" s="21">
        <f t="shared" ref="D203:AB203" si="2">D202-D223</f>
        <v>15.504999999999999</v>
      </c>
      <c r="E203" s="21">
        <f t="shared" si="2"/>
        <v>-28.352</v>
      </c>
      <c r="F203" s="21">
        <f t="shared" si="2"/>
        <v>7.9740000000000002</v>
      </c>
      <c r="G203" s="21">
        <f t="shared" si="2"/>
        <v>-15.504999999999999</v>
      </c>
      <c r="H203" s="21">
        <f t="shared" si="2"/>
        <v>-22.150000000000002</v>
      </c>
      <c r="I203" s="21">
        <f t="shared" si="2"/>
        <v>-1.3290000000000006</v>
      </c>
      <c r="J203" s="21">
        <f t="shared" si="2"/>
        <v>-0.39870000000000072</v>
      </c>
      <c r="K203" s="21">
        <f t="shared" si="2"/>
        <v>5.2273999999999994</v>
      </c>
      <c r="L203" s="21">
        <f t="shared" si="2"/>
        <v>-23.922000000000001</v>
      </c>
      <c r="M203" s="21">
        <f t="shared" si="2"/>
        <v>2.6579999999999995</v>
      </c>
      <c r="N203" s="21">
        <f t="shared" si="2"/>
        <v>-6.202</v>
      </c>
      <c r="O203" s="21">
        <f t="shared" si="2"/>
        <v>-5.3159999999999998</v>
      </c>
      <c r="P203" s="21">
        <f t="shared" si="2"/>
        <v>-29.238</v>
      </c>
      <c r="Q203" s="21">
        <f t="shared" si="2"/>
        <v>-1.3290000000000006</v>
      </c>
      <c r="R203" s="21">
        <f t="shared" si="2"/>
        <v>-4.6408680000000011</v>
      </c>
      <c r="S203" s="21">
        <f t="shared" si="2"/>
        <v>-19.620913000000002</v>
      </c>
      <c r="T203" s="21">
        <f t="shared" si="2"/>
        <v>-9.3229349999999993</v>
      </c>
      <c r="U203" s="21">
        <f t="shared" si="2"/>
        <v>4.4977789999999995</v>
      </c>
      <c r="V203" s="21">
        <f t="shared" si="2"/>
        <v>-7.3037409999999987</v>
      </c>
      <c r="W203" s="21">
        <f t="shared" si="2"/>
        <v>-17.865304000000002</v>
      </c>
      <c r="X203" s="21">
        <f t="shared" si="2"/>
        <v>-16.519811109999999</v>
      </c>
      <c r="Y203" s="21">
        <f t="shared" si="2"/>
        <v>-1.6072039999999985</v>
      </c>
      <c r="Z203" s="21">
        <f t="shared" si="2"/>
        <v>-21.198436000000001</v>
      </c>
      <c r="AA203" s="21">
        <f t="shared" si="2"/>
        <v>-10.554031999999999</v>
      </c>
      <c r="AB203" s="21">
        <f t="shared" si="2"/>
        <v>7.0981890000000014</v>
      </c>
      <c r="AC203" s="21">
        <f>AC202-AC223</f>
        <v>-12.734034999999999</v>
      </c>
      <c r="AD203" s="21">
        <f>AD202-AD223</f>
        <v>-13.914630000000002</v>
      </c>
    </row>
    <row r="204" spans="1:30" x14ac:dyDescent="0.2">
      <c r="A204" s="22" t="s">
        <v>9</v>
      </c>
      <c r="B204" s="16"/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</row>
    <row r="205" spans="1:30" x14ac:dyDescent="0.2">
      <c r="A205" s="23" t="s">
        <v>10</v>
      </c>
      <c r="B205" s="24"/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</row>
    <row r="206" spans="1:30" x14ac:dyDescent="0.2">
      <c r="A206" s="9" t="s">
        <v>11</v>
      </c>
      <c r="B206" s="10"/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</row>
    <row r="207" spans="1:30" x14ac:dyDescent="0.2">
      <c r="A207" s="9" t="s">
        <v>12</v>
      </c>
      <c r="B207" s="10"/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</row>
    <row r="208" spans="1:30" x14ac:dyDescent="0.2">
      <c r="A208" s="9" t="s">
        <v>13</v>
      </c>
      <c r="B208" s="10"/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</row>
    <row r="209" spans="1:30" x14ac:dyDescent="0.2">
      <c r="A209" s="26" t="s">
        <v>14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</row>
    <row r="210" spans="1:30" x14ac:dyDescent="0.2">
      <c r="A210" s="29" t="s">
        <v>15</v>
      </c>
      <c r="B210" s="30"/>
      <c r="C210" s="31">
        <v>174.98500000000001</v>
      </c>
      <c r="D210" s="31">
        <v>156.822</v>
      </c>
      <c r="E210" s="31">
        <v>191.376</v>
      </c>
      <c r="F210" s="31">
        <v>161.25200000000001</v>
      </c>
      <c r="G210" s="31">
        <v>164.35300000000001</v>
      </c>
      <c r="H210" s="31">
        <v>147.96199999999999</v>
      </c>
      <c r="I210" s="31">
        <v>126.255</v>
      </c>
      <c r="J210" s="31">
        <v>112.07900000000001</v>
      </c>
      <c r="K210" s="31">
        <v>116.952</v>
      </c>
      <c r="L210" s="31">
        <v>146.19</v>
      </c>
      <c r="M210" s="31">
        <v>121.38200000000001</v>
      </c>
      <c r="N210" s="31">
        <v>119.167</v>
      </c>
      <c r="O210" s="31">
        <v>120.93900000000001</v>
      </c>
      <c r="P210" s="31">
        <v>123.59700000000001</v>
      </c>
      <c r="Q210" s="31">
        <v>91.257999999999996</v>
      </c>
      <c r="R210" s="31">
        <v>95.393848000000006</v>
      </c>
      <c r="S210" s="31">
        <v>98.350872999999993</v>
      </c>
      <c r="T210" s="31">
        <v>94.604865000000004</v>
      </c>
      <c r="U210" s="31">
        <v>92.395181000000008</v>
      </c>
      <c r="V210" s="31">
        <v>107.823099</v>
      </c>
      <c r="W210" s="31">
        <v>105.40742</v>
      </c>
      <c r="X210" s="31">
        <v>85.029420000000002</v>
      </c>
      <c r="Y210" s="31">
        <v>87.066334000000012</v>
      </c>
      <c r="Z210" s="31">
        <v>106.10514499999999</v>
      </c>
      <c r="AA210" s="31">
        <v>91.775424000000001</v>
      </c>
      <c r="AB210" s="31">
        <v>65.371295000000003</v>
      </c>
      <c r="AC210" s="31">
        <v>81.146968000000001</v>
      </c>
      <c r="AD210" s="31">
        <v>75.146090000000001</v>
      </c>
    </row>
    <row r="211" spans="1:30" x14ac:dyDescent="0.2">
      <c r="A211" s="23" t="s">
        <v>10</v>
      </c>
      <c r="B211" s="24"/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</row>
    <row r="212" spans="1:30" x14ac:dyDescent="0.2">
      <c r="A212" s="9" t="s">
        <v>16</v>
      </c>
      <c r="B212" s="10"/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</row>
    <row r="213" spans="1:30" x14ac:dyDescent="0.2">
      <c r="A213" s="9" t="s">
        <v>17</v>
      </c>
      <c r="B213" s="10"/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</row>
    <row r="214" spans="1:30" x14ac:dyDescent="0.2">
      <c r="A214" s="9" t="s">
        <v>18</v>
      </c>
      <c r="B214" s="10"/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</row>
    <row r="215" spans="1:30" x14ac:dyDescent="0.2">
      <c r="A215" s="9" t="s">
        <v>13</v>
      </c>
      <c r="B215" s="10"/>
      <c r="C215" s="11">
        <v>174.98500000000001</v>
      </c>
      <c r="D215" s="11">
        <v>156.822</v>
      </c>
      <c r="E215" s="11">
        <v>191.376</v>
      </c>
      <c r="F215" s="11">
        <v>161.25200000000001</v>
      </c>
      <c r="G215" s="11">
        <v>164.35300000000001</v>
      </c>
      <c r="H215" s="11">
        <v>147.96199999999999</v>
      </c>
      <c r="I215" s="11">
        <v>126.255</v>
      </c>
      <c r="J215" s="11">
        <v>112.07900000000001</v>
      </c>
      <c r="K215" s="11">
        <v>116.952</v>
      </c>
      <c r="L215" s="11">
        <v>146.19</v>
      </c>
      <c r="M215" s="11">
        <v>121.38200000000001</v>
      </c>
      <c r="N215" s="11">
        <v>119.167</v>
      </c>
      <c r="O215" s="11">
        <v>120.93900000000001</v>
      </c>
      <c r="P215" s="11">
        <v>123.59700000000001</v>
      </c>
      <c r="Q215" s="11">
        <v>91.257999999999996</v>
      </c>
      <c r="R215" s="11">
        <v>95.393848000000006</v>
      </c>
      <c r="S215" s="11">
        <v>98.350872999999993</v>
      </c>
      <c r="T215" s="11">
        <v>94.604865000000004</v>
      </c>
      <c r="U215" s="11">
        <v>92.395181000000008</v>
      </c>
      <c r="V215" s="11">
        <v>107.823099</v>
      </c>
      <c r="W215" s="11">
        <v>105.40742</v>
      </c>
      <c r="X215" s="11">
        <v>85.029420000000002</v>
      </c>
      <c r="Y215" s="11">
        <v>87.066334000000012</v>
      </c>
      <c r="Z215" s="11">
        <v>106.10514499999999</v>
      </c>
      <c r="AA215" s="11">
        <v>91.775424000000001</v>
      </c>
      <c r="AB215" s="11">
        <v>65.371295000000003</v>
      </c>
      <c r="AC215" s="11">
        <v>81.146968000000001</v>
      </c>
      <c r="AD215" s="11">
        <v>75.146090000000001</v>
      </c>
    </row>
    <row r="216" spans="1:30" x14ac:dyDescent="0.2">
      <c r="A216" s="26" t="s">
        <v>19</v>
      </c>
      <c r="B216" s="27"/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</row>
    <row r="217" spans="1:30" x14ac:dyDescent="0.2">
      <c r="A217" s="33" t="s">
        <v>20</v>
      </c>
      <c r="B217" s="34"/>
      <c r="C217" s="35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</row>
    <row r="218" spans="1:30" x14ac:dyDescent="0.2">
      <c r="A218" s="23" t="s">
        <v>21</v>
      </c>
      <c r="B218" s="24"/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</row>
    <row r="219" spans="1:30" x14ac:dyDescent="0.2">
      <c r="A219" s="36" t="s">
        <v>22</v>
      </c>
      <c r="B219" s="30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</row>
    <row r="220" spans="1:30" ht="13.5" thickBot="1" x14ac:dyDescent="0.25">
      <c r="A220" s="12" t="s">
        <v>23</v>
      </c>
      <c r="B220" s="13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</row>
    <row r="221" spans="1:30" ht="13.5" thickBot="1" x14ac:dyDescent="0.25">
      <c r="A221" s="29" t="s">
        <v>24</v>
      </c>
      <c r="B221" s="30"/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</row>
    <row r="222" spans="1:30" ht="13.5" thickBot="1" x14ac:dyDescent="0.25">
      <c r="A222" s="38" t="s">
        <v>25</v>
      </c>
      <c r="B222" s="39"/>
      <c r="C222" s="40">
        <v>170.98500000000001</v>
      </c>
      <c r="D222" s="40">
        <v>172.327</v>
      </c>
      <c r="E222" s="40">
        <v>163.024</v>
      </c>
      <c r="F222" s="40">
        <v>169.226</v>
      </c>
      <c r="G222" s="40">
        <v>148.84800000000001</v>
      </c>
      <c r="H222" s="40">
        <v>125.81199999999998</v>
      </c>
      <c r="I222" s="40">
        <v>124.92599999999999</v>
      </c>
      <c r="J222" s="40">
        <v>111.6803</v>
      </c>
      <c r="K222" s="40">
        <v>122.1794</v>
      </c>
      <c r="L222" s="40">
        <v>122.268</v>
      </c>
      <c r="M222" s="40">
        <v>124.04</v>
      </c>
      <c r="N222" s="40">
        <v>112.965</v>
      </c>
      <c r="O222" s="40">
        <v>115.623</v>
      </c>
      <c r="P222" s="40">
        <v>94.359000000000009</v>
      </c>
      <c r="Q222" s="40">
        <v>89.929000000000002</v>
      </c>
      <c r="R222" s="40">
        <v>90.752980000000008</v>
      </c>
      <c r="S222" s="40">
        <v>78.729959999999991</v>
      </c>
      <c r="T222" s="40">
        <v>85.281930000000003</v>
      </c>
      <c r="U222" s="40">
        <v>96.892960000000002</v>
      </c>
      <c r="V222" s="40">
        <v>100.519358</v>
      </c>
      <c r="W222" s="40">
        <v>87.542115999999993</v>
      </c>
      <c r="X222" s="40">
        <v>68.50960889000001</v>
      </c>
      <c r="Y222" s="40">
        <v>85.459130000000016</v>
      </c>
      <c r="Z222" s="40">
        <v>84.906708999999992</v>
      </c>
      <c r="AA222" s="40">
        <v>81.221392000000009</v>
      </c>
      <c r="AB222" s="40">
        <v>72.469484000000008</v>
      </c>
      <c r="AC222" s="40">
        <v>68.41293300000001</v>
      </c>
      <c r="AD222" s="40">
        <v>61.231459999999998</v>
      </c>
    </row>
    <row r="223" spans="1:30" x14ac:dyDescent="0.2">
      <c r="A223" s="22" t="s">
        <v>26</v>
      </c>
      <c r="B223" s="16"/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</row>
    <row r="224" spans="1:30" ht="13.5" thickBot="1" x14ac:dyDescent="0.25">
      <c r="A224" s="41" t="s">
        <v>27</v>
      </c>
      <c r="B224" s="42"/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</row>
    <row r="225" spans="1:30" ht="13.5" thickBot="1" x14ac:dyDescent="0.25">
      <c r="A225" s="22" t="s">
        <v>28</v>
      </c>
      <c r="B225" s="16"/>
      <c r="C225" s="17">
        <v>171</v>
      </c>
      <c r="D225" s="17">
        <v>172.448261</v>
      </c>
      <c r="E225" s="17">
        <v>162.85743200000002</v>
      </c>
      <c r="F225" s="17">
        <v>169.04968600000001</v>
      </c>
      <c r="G225" s="17">
        <v>148.67700199999999</v>
      </c>
      <c r="H225" s="17">
        <v>125.804112</v>
      </c>
      <c r="I225" s="17">
        <v>124.73861799999999</v>
      </c>
      <c r="J225" s="17">
        <v>111.542084</v>
      </c>
      <c r="K225" s="17">
        <v>122.198892</v>
      </c>
      <c r="L225" s="17">
        <v>122.268</v>
      </c>
      <c r="M225" s="17">
        <v>124.03999999999999</v>
      </c>
      <c r="N225" s="17">
        <v>112.965</v>
      </c>
      <c r="O225" s="17">
        <v>115.623</v>
      </c>
      <c r="P225" s="17">
        <v>94.358999999999995</v>
      </c>
      <c r="Q225" s="17">
        <v>89.929000000000002</v>
      </c>
      <c r="R225" s="17">
        <v>90.752980000000008</v>
      </c>
      <c r="S225" s="17">
        <v>88.367425000000011</v>
      </c>
      <c r="T225" s="17">
        <v>85.281929999999988</v>
      </c>
      <c r="U225" s="17">
        <v>105.82871299999999</v>
      </c>
      <c r="V225" s="17">
        <v>103.71028700000001</v>
      </c>
      <c r="W225" s="17">
        <v>88.086430100000001</v>
      </c>
      <c r="X225" s="17">
        <v>78.604590999999999</v>
      </c>
      <c r="Y225" s="17">
        <v>86.828000000000003</v>
      </c>
      <c r="Z225" s="17">
        <v>90.233340999999996</v>
      </c>
      <c r="AA225" s="17">
        <v>72.26485787</v>
      </c>
      <c r="AB225" s="17">
        <v>72.89786500000001</v>
      </c>
      <c r="AC225" s="17">
        <v>69.182118329999994</v>
      </c>
      <c r="AD225" s="17">
        <v>60.625719520000004</v>
      </c>
    </row>
    <row r="226" spans="1:30" x14ac:dyDescent="0.2">
      <c r="A226" s="44" t="s">
        <v>29</v>
      </c>
      <c r="B226" s="45"/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0.29238000000000003</v>
      </c>
      <c r="U226" s="46">
        <v>0</v>
      </c>
      <c r="V226" s="46">
        <v>0.59716400000000003</v>
      </c>
      <c r="W226" s="46">
        <v>0</v>
      </c>
      <c r="X226" s="46">
        <v>0</v>
      </c>
      <c r="Y226" s="46">
        <v>0</v>
      </c>
      <c r="Z226" s="46">
        <v>3.3667999999999997E-2</v>
      </c>
      <c r="AA226" s="46">
        <v>0</v>
      </c>
      <c r="AB226" s="46">
        <v>0</v>
      </c>
      <c r="AC226" s="46">
        <v>0</v>
      </c>
      <c r="AD226" s="46">
        <v>0</v>
      </c>
    </row>
    <row r="227" spans="1:30" x14ac:dyDescent="0.2">
      <c r="A227" s="48" t="s">
        <v>30</v>
      </c>
      <c r="B227" s="49" t="s">
        <v>31</v>
      </c>
      <c r="C227" s="50">
        <v>0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>
        <v>0</v>
      </c>
    </row>
    <row r="228" spans="1:30" x14ac:dyDescent="0.2">
      <c r="A228" s="51" t="s">
        <v>32</v>
      </c>
      <c r="B228" s="52" t="s">
        <v>33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53">
        <v>0</v>
      </c>
    </row>
    <row r="229" spans="1:30" x14ac:dyDescent="0.2">
      <c r="A229" s="51" t="s">
        <v>34</v>
      </c>
      <c r="B229" s="52" t="s">
        <v>35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</row>
    <row r="230" spans="1:30" x14ac:dyDescent="0.2">
      <c r="A230" s="51" t="s">
        <v>36</v>
      </c>
      <c r="B230" s="52" t="s">
        <v>37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0</v>
      </c>
      <c r="AD230" s="53">
        <v>0</v>
      </c>
    </row>
    <row r="231" spans="1:30" x14ac:dyDescent="0.2">
      <c r="A231" s="51" t="s">
        <v>38</v>
      </c>
      <c r="B231" s="52" t="s">
        <v>39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</row>
    <row r="232" spans="1:30" x14ac:dyDescent="0.2">
      <c r="A232" s="51" t="s">
        <v>40</v>
      </c>
      <c r="B232" s="52" t="s">
        <v>41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</row>
    <row r="233" spans="1:30" x14ac:dyDescent="0.2">
      <c r="A233" s="51" t="s">
        <v>42</v>
      </c>
      <c r="B233" s="52" t="s">
        <v>43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0</v>
      </c>
      <c r="AD233" s="53">
        <v>0</v>
      </c>
    </row>
    <row r="234" spans="1:30" x14ac:dyDescent="0.2">
      <c r="A234" s="51" t="s">
        <v>44</v>
      </c>
      <c r="B234" s="52" t="s">
        <v>45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0</v>
      </c>
      <c r="AC234" s="53">
        <v>0</v>
      </c>
      <c r="AD234" s="53">
        <v>0</v>
      </c>
    </row>
    <row r="235" spans="1:30" x14ac:dyDescent="0.2">
      <c r="A235" s="51" t="s">
        <v>46</v>
      </c>
      <c r="B235" s="52" t="s">
        <v>47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53">
        <v>0</v>
      </c>
    </row>
    <row r="236" spans="1:30" x14ac:dyDescent="0.2">
      <c r="A236" s="51" t="s">
        <v>48</v>
      </c>
      <c r="B236" s="52" t="s">
        <v>49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53">
        <v>0</v>
      </c>
    </row>
    <row r="237" spans="1:30" x14ac:dyDescent="0.2">
      <c r="A237" s="51" t="s">
        <v>50</v>
      </c>
      <c r="B237" s="52" t="s">
        <v>51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0</v>
      </c>
      <c r="AD237" s="53">
        <v>0</v>
      </c>
    </row>
    <row r="238" spans="1:30" x14ac:dyDescent="0.2">
      <c r="A238" s="51" t="s">
        <v>52</v>
      </c>
      <c r="B238" s="52" t="s">
        <v>53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0</v>
      </c>
      <c r="AD238" s="53">
        <v>0</v>
      </c>
    </row>
    <row r="239" spans="1:30" x14ac:dyDescent="0.2">
      <c r="A239" s="54" t="s">
        <v>54</v>
      </c>
      <c r="B239" s="55" t="s">
        <v>55</v>
      </c>
      <c r="C239" s="56">
        <v>0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0.29238000000000003</v>
      </c>
      <c r="U239" s="56">
        <v>0</v>
      </c>
      <c r="V239" s="56">
        <v>0.59716400000000003</v>
      </c>
      <c r="W239" s="56">
        <v>0</v>
      </c>
      <c r="X239" s="56">
        <v>0</v>
      </c>
      <c r="Y239" s="56">
        <v>0</v>
      </c>
      <c r="Z239" s="56">
        <v>3.3667999999999997E-2</v>
      </c>
      <c r="AA239" s="56">
        <v>0</v>
      </c>
      <c r="AB239" s="56">
        <v>0</v>
      </c>
      <c r="AC239" s="56">
        <v>0</v>
      </c>
      <c r="AD239" s="56">
        <v>0</v>
      </c>
    </row>
    <row r="240" spans="1:30" x14ac:dyDescent="0.2">
      <c r="A240" s="29" t="s">
        <v>56</v>
      </c>
      <c r="B240" s="30"/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</row>
    <row r="241" spans="1:30" x14ac:dyDescent="0.2">
      <c r="A241" s="57" t="s">
        <v>57</v>
      </c>
      <c r="B241" s="24"/>
      <c r="C241" s="58">
        <v>0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</row>
    <row r="242" spans="1:30" x14ac:dyDescent="0.2">
      <c r="A242" s="59" t="s">
        <v>58</v>
      </c>
      <c r="B242" s="60"/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</row>
    <row r="243" spans="1:30" x14ac:dyDescent="0.2">
      <c r="A243" s="51" t="s">
        <v>59</v>
      </c>
      <c r="B243" s="10"/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0</v>
      </c>
      <c r="AD243" s="53">
        <v>0</v>
      </c>
    </row>
    <row r="244" spans="1:30" x14ac:dyDescent="0.2">
      <c r="A244" s="51" t="s">
        <v>60</v>
      </c>
      <c r="B244" s="10"/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</row>
    <row r="245" spans="1:30" x14ac:dyDescent="0.2">
      <c r="A245" s="51" t="s">
        <v>61</v>
      </c>
      <c r="B245" s="10"/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0</v>
      </c>
      <c r="AD245" s="53">
        <v>0</v>
      </c>
    </row>
    <row r="246" spans="1:30" x14ac:dyDescent="0.2">
      <c r="A246" s="51" t="s">
        <v>62</v>
      </c>
      <c r="B246" s="10"/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53">
        <v>0</v>
      </c>
    </row>
    <row r="247" spans="1:30" x14ac:dyDescent="0.2">
      <c r="A247" s="51" t="s">
        <v>63</v>
      </c>
      <c r="B247" s="10"/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</row>
    <row r="248" spans="1:30" x14ac:dyDescent="0.2">
      <c r="A248" s="51" t="s">
        <v>64</v>
      </c>
      <c r="B248" s="10"/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0</v>
      </c>
      <c r="AD248" s="53">
        <v>0</v>
      </c>
    </row>
    <row r="249" spans="1:30" x14ac:dyDescent="0.2">
      <c r="A249" s="61" t="s">
        <v>65</v>
      </c>
      <c r="B249" s="30"/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3">
        <v>0</v>
      </c>
    </row>
    <row r="250" spans="1:30" x14ac:dyDescent="0.2">
      <c r="A250" s="62" t="s">
        <v>66</v>
      </c>
      <c r="B250" s="63"/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0</v>
      </c>
      <c r="AC250" s="53">
        <v>0</v>
      </c>
      <c r="AD250" s="53">
        <v>0</v>
      </c>
    </row>
    <row r="251" spans="1:30" x14ac:dyDescent="0.2">
      <c r="A251" s="64" t="s">
        <v>67</v>
      </c>
      <c r="B251" s="65"/>
      <c r="C251" s="66">
        <v>155</v>
      </c>
      <c r="D251" s="66">
        <v>156.448261</v>
      </c>
      <c r="E251" s="66">
        <v>150.773278</v>
      </c>
      <c r="F251" s="66">
        <v>159.60979900000001</v>
      </c>
      <c r="G251" s="66">
        <v>141.53628499999999</v>
      </c>
      <c r="H251" s="66">
        <v>120.208596</v>
      </c>
      <c r="I251" s="66">
        <v>119.14310199999998</v>
      </c>
      <c r="J251" s="66">
        <v>105.873013</v>
      </c>
      <c r="K251" s="66">
        <v>118.15961799999999</v>
      </c>
      <c r="L251" s="66">
        <v>117.83800000000001</v>
      </c>
      <c r="M251" s="66">
        <v>120.053</v>
      </c>
      <c r="N251" s="66">
        <v>108.535</v>
      </c>
      <c r="O251" s="66">
        <v>112.52200000000001</v>
      </c>
      <c r="P251" s="66">
        <v>93.472999999999999</v>
      </c>
      <c r="Q251" s="66">
        <v>89.486000000000004</v>
      </c>
      <c r="R251" s="66">
        <v>90.296247000000008</v>
      </c>
      <c r="S251" s="66">
        <v>87.978028000000009</v>
      </c>
      <c r="T251" s="66">
        <v>84.989549999999994</v>
      </c>
      <c r="U251" s="66">
        <v>105.82871299999999</v>
      </c>
      <c r="V251" s="66">
        <v>103.113123</v>
      </c>
      <c r="W251" s="66">
        <v>88.086430100000001</v>
      </c>
      <c r="X251" s="66">
        <v>78.604590999999999</v>
      </c>
      <c r="Y251" s="66">
        <v>86.828000000000003</v>
      </c>
      <c r="Z251" s="66">
        <v>90.19967299999999</v>
      </c>
      <c r="AA251" s="66">
        <v>72.26485787</v>
      </c>
      <c r="AB251" s="66">
        <v>72.89786500000001</v>
      </c>
      <c r="AC251" s="66">
        <v>69.182118329999994</v>
      </c>
      <c r="AD251" s="66">
        <v>60.625719520000004</v>
      </c>
    </row>
    <row r="252" spans="1:30" x14ac:dyDescent="0.2">
      <c r="A252" s="64" t="s">
        <v>68</v>
      </c>
      <c r="B252" s="65"/>
      <c r="C252" s="66">
        <v>16</v>
      </c>
      <c r="D252" s="66">
        <v>16</v>
      </c>
      <c r="E252" s="66">
        <v>12.084154</v>
      </c>
      <c r="F252" s="66">
        <v>9.4398870000000006</v>
      </c>
      <c r="G252" s="66">
        <v>7.1407169999999995</v>
      </c>
      <c r="H252" s="66">
        <v>5.5955160000000008</v>
      </c>
      <c r="I252" s="66">
        <v>5.5955160000000008</v>
      </c>
      <c r="J252" s="66">
        <v>5.6690710000000006</v>
      </c>
      <c r="K252" s="66">
        <v>4.0392739999999998</v>
      </c>
      <c r="L252" s="66">
        <v>4.43</v>
      </c>
      <c r="M252" s="66">
        <v>3.9870000000000001</v>
      </c>
      <c r="N252" s="66">
        <v>4.43</v>
      </c>
      <c r="O252" s="66">
        <v>3.101</v>
      </c>
      <c r="P252" s="66">
        <v>0.88600000000000001</v>
      </c>
      <c r="Q252" s="66">
        <v>0.443</v>
      </c>
      <c r="R252" s="66">
        <v>0.45673299999999994</v>
      </c>
      <c r="S252" s="66">
        <v>0.38939699999999999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</row>
    <row r="253" spans="1:30" x14ac:dyDescent="0.2">
      <c r="A253" s="57" t="s">
        <v>69</v>
      </c>
      <c r="B253" s="24"/>
      <c r="C253" s="58">
        <v>0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8">
        <v>0</v>
      </c>
      <c r="V253" s="58">
        <v>0</v>
      </c>
      <c r="W253" s="58">
        <v>0</v>
      </c>
      <c r="X253" s="58">
        <v>0</v>
      </c>
      <c r="Y253" s="58">
        <v>0</v>
      </c>
      <c r="Z253" s="58">
        <v>0</v>
      </c>
      <c r="AA253" s="58">
        <v>0</v>
      </c>
      <c r="AB253" s="58">
        <v>0</v>
      </c>
      <c r="AC253" s="58">
        <v>0</v>
      </c>
      <c r="AD253" s="58">
        <v>0</v>
      </c>
    </row>
    <row r="254" spans="1:30" x14ac:dyDescent="0.2">
      <c r="A254" s="54" t="s">
        <v>70</v>
      </c>
      <c r="B254" s="27"/>
      <c r="C254" s="56">
        <v>16</v>
      </c>
      <c r="D254" s="56">
        <v>16</v>
      </c>
      <c r="E254" s="56">
        <v>12.084154</v>
      </c>
      <c r="F254" s="56">
        <v>9.4398870000000006</v>
      </c>
      <c r="G254" s="56">
        <v>7.1407169999999995</v>
      </c>
      <c r="H254" s="56">
        <v>5.5955160000000008</v>
      </c>
      <c r="I254" s="56">
        <v>5.5955160000000008</v>
      </c>
      <c r="J254" s="56">
        <v>5.6690710000000006</v>
      </c>
      <c r="K254" s="56">
        <v>4.0392739999999998</v>
      </c>
      <c r="L254" s="56">
        <v>4.43</v>
      </c>
      <c r="M254" s="56">
        <v>3.9870000000000001</v>
      </c>
      <c r="N254" s="56">
        <v>4.43</v>
      </c>
      <c r="O254" s="56">
        <v>3.101</v>
      </c>
      <c r="P254" s="56">
        <v>0.88600000000000001</v>
      </c>
      <c r="Q254" s="56">
        <v>0.443</v>
      </c>
      <c r="R254" s="56">
        <v>0.45673299999999994</v>
      </c>
      <c r="S254" s="56">
        <v>0.38939699999999999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  <c r="AC254" s="56">
        <v>0</v>
      </c>
      <c r="AD254" s="56">
        <v>0</v>
      </c>
    </row>
    <row r="255" spans="1:30" x14ac:dyDescent="0.2">
      <c r="A255" s="33" t="s">
        <v>71</v>
      </c>
      <c r="B255" s="34"/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</row>
    <row r="256" spans="1:30" ht="13.5" thickBot="1" x14ac:dyDescent="0.25">
      <c r="A256" s="29" t="s">
        <v>72</v>
      </c>
      <c r="B256" s="30"/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</row>
    <row r="257" spans="1:30" ht="13.5" thickBot="1" x14ac:dyDescent="0.25">
      <c r="A257" s="38" t="s">
        <v>73</v>
      </c>
      <c r="B257" s="39"/>
      <c r="C257" s="40">
        <v>-1.4999999999986358E-2</v>
      </c>
      <c r="D257" s="40">
        <v>-0.12126100000000406</v>
      </c>
      <c r="E257" s="40">
        <v>0.16656799999998384</v>
      </c>
      <c r="F257" s="40">
        <v>0.17631399999999076</v>
      </c>
      <c r="G257" s="40">
        <v>0.17099800000002574</v>
      </c>
      <c r="H257" s="40">
        <v>7.8879999999799111E-3</v>
      </c>
      <c r="I257" s="40">
        <v>0.18738199999999949</v>
      </c>
      <c r="J257" s="40">
        <v>0.13821599999999989</v>
      </c>
      <c r="K257" s="40">
        <v>-1.9491999999999621E-2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-9.6374650000000202</v>
      </c>
      <c r="T257" s="40">
        <v>0</v>
      </c>
      <c r="U257" s="40">
        <v>-8.9357529999999912</v>
      </c>
      <c r="V257" s="40">
        <v>-3.1909290000000112</v>
      </c>
      <c r="W257" s="40">
        <v>-0.54431410000000824</v>
      </c>
      <c r="X257" s="40">
        <v>-10.094982109999989</v>
      </c>
      <c r="Y257" s="40">
        <v>-1.3688699999999869</v>
      </c>
      <c r="Z257" s="40">
        <v>-5.3266320000000036</v>
      </c>
      <c r="AA257" s="40">
        <v>8.9565341300000085</v>
      </c>
      <c r="AB257" s="40">
        <v>-0.42838100000000168</v>
      </c>
      <c r="AC257" s="40">
        <v>-0.7691853299999849</v>
      </c>
      <c r="AD257" s="40">
        <v>0.60574047999999436</v>
      </c>
    </row>
  </sheetData>
  <pageMargins left="0.78740157480314965" right="0.78740157480314965" top="0.78740157480314965" bottom="0.78740157480314965" header="0.51181102362204722" footer="0.51181102362204722"/>
  <pageSetup paperSize="8" scale="21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M917"/>
  <sheetViews>
    <sheetView zoomScale="75" zoomScaleNormal="7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40" max="16384" width="9.140625" style="8"/>
  </cols>
  <sheetData>
    <row r="1" spans="1:39" s="4" customFormat="1" ht="47.25" customHeight="1" thickBot="1" x14ac:dyDescent="0.25">
      <c r="A1" s="1" t="s">
        <v>80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/>
      <c r="AF1"/>
      <c r="AG1"/>
      <c r="AH1"/>
      <c r="AI1"/>
      <c r="AJ1"/>
      <c r="AK1"/>
      <c r="AL1"/>
      <c r="AM1"/>
    </row>
    <row r="2" spans="1:39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</row>
    <row r="3" spans="1:39" x14ac:dyDescent="0.2">
      <c r="A3" s="9" t="s">
        <v>3</v>
      </c>
      <c r="B3" s="10"/>
      <c r="C3" s="11">
        <v>5785.1285310999992</v>
      </c>
      <c r="D3" s="11">
        <v>5682.4112711999996</v>
      </c>
      <c r="E3" s="11">
        <v>5664.5756038500003</v>
      </c>
      <c r="F3" s="11">
        <v>5983.5149183750009</v>
      </c>
      <c r="G3" s="11">
        <v>6634.6132966499999</v>
      </c>
      <c r="H3" s="11">
        <v>6775.4419930499998</v>
      </c>
      <c r="I3" s="11">
        <v>7056.2613293000004</v>
      </c>
      <c r="J3" s="11">
        <v>8203.8143804499996</v>
      </c>
      <c r="K3" s="11">
        <v>8886.073491375002</v>
      </c>
      <c r="L3" s="11">
        <v>9631.9335568000006</v>
      </c>
      <c r="M3" s="11">
        <v>9570.9099733750008</v>
      </c>
      <c r="N3" s="11">
        <v>10353.497975425002</v>
      </c>
      <c r="O3" s="11">
        <v>10475.501588024999</v>
      </c>
      <c r="P3" s="11">
        <v>10169.518333525</v>
      </c>
      <c r="Q3" s="11">
        <v>10183.436266156059</v>
      </c>
      <c r="R3" s="11">
        <v>11214.285743328855</v>
      </c>
      <c r="S3" s="11">
        <v>10779.057601136776</v>
      </c>
      <c r="T3" s="11">
        <v>10252.806346013042</v>
      </c>
      <c r="U3" s="11">
        <v>10437.317210908725</v>
      </c>
      <c r="V3" s="11">
        <v>8906.643587233626</v>
      </c>
      <c r="W3" s="11">
        <v>8956.6844270519523</v>
      </c>
      <c r="X3" s="11">
        <v>8849.5603735913392</v>
      </c>
      <c r="Y3" s="11">
        <v>8265.917540358374</v>
      </c>
      <c r="Z3" s="11">
        <v>8202.982843534699</v>
      </c>
      <c r="AA3" s="11">
        <v>7910.0577544622638</v>
      </c>
      <c r="AB3" s="11">
        <v>9105.961640090025</v>
      </c>
      <c r="AC3" s="11">
        <v>9011.6355097322285</v>
      </c>
      <c r="AD3" s="11">
        <v>9313.6529612798495</v>
      </c>
    </row>
    <row r="4" spans="1:39" x14ac:dyDescent="0.2">
      <c r="A4" s="9" t="s">
        <v>4</v>
      </c>
      <c r="B4" s="10"/>
      <c r="C4" s="11">
        <v>693.4212</v>
      </c>
      <c r="D4" s="11">
        <v>736.41258727499996</v>
      </c>
      <c r="E4" s="11">
        <v>815.31309999999985</v>
      </c>
      <c r="F4" s="11">
        <v>787.91610000000003</v>
      </c>
      <c r="G4" s="11">
        <v>1044.3776</v>
      </c>
      <c r="H4" s="11">
        <v>1012.7745999999999</v>
      </c>
      <c r="I4" s="11">
        <v>869.00389999999993</v>
      </c>
      <c r="J4" s="11">
        <v>1366.8931</v>
      </c>
      <c r="K4" s="11">
        <v>1343.0217</v>
      </c>
      <c r="L4" s="11">
        <v>1168.6814999999999</v>
      </c>
      <c r="M4" s="11">
        <v>1372.7472</v>
      </c>
      <c r="N4" s="11">
        <v>1445.4348999999997</v>
      </c>
      <c r="O4" s="11">
        <v>1580.9750000000001</v>
      </c>
      <c r="P4" s="11">
        <v>1637.686387275</v>
      </c>
      <c r="Q4" s="11">
        <v>1255.6061999999999</v>
      </c>
      <c r="R4" s="11">
        <v>1534.2916458870018</v>
      </c>
      <c r="S4" s="11">
        <v>1325.2822800061365</v>
      </c>
      <c r="T4" s="11">
        <v>1233.3742166850134</v>
      </c>
      <c r="U4" s="11">
        <v>1215.9438960523266</v>
      </c>
      <c r="V4" s="11">
        <v>959.23454752670102</v>
      </c>
      <c r="W4" s="11">
        <v>1244.8337185001219</v>
      </c>
      <c r="X4" s="11">
        <v>1635.608053337704</v>
      </c>
      <c r="Y4" s="11">
        <v>1772.3661622101411</v>
      </c>
      <c r="Z4" s="11">
        <v>1376.344916338089</v>
      </c>
      <c r="AA4" s="11">
        <v>1405.8009439290802</v>
      </c>
      <c r="AB4" s="11">
        <v>1777.4218968054063</v>
      </c>
      <c r="AC4" s="11">
        <v>1642.6969850477321</v>
      </c>
      <c r="AD4" s="11">
        <v>2188.1573071803159</v>
      </c>
    </row>
    <row r="5" spans="1:39" x14ac:dyDescent="0.2">
      <c r="A5" s="9" t="s">
        <v>5</v>
      </c>
      <c r="B5" s="10"/>
      <c r="C5" s="11">
        <v>18.1737</v>
      </c>
      <c r="D5" s="11">
        <v>34.080600000000004</v>
      </c>
      <c r="E5" s="11">
        <v>16.9908</v>
      </c>
      <c r="F5" s="11">
        <v>54.867600000000003</v>
      </c>
      <c r="G5" s="11">
        <v>39.351600000000005</v>
      </c>
      <c r="H5" s="11">
        <v>118.5498</v>
      </c>
      <c r="I5" s="11">
        <v>160.5642</v>
      </c>
      <c r="J5" s="11">
        <v>153.7689</v>
      </c>
      <c r="K5" s="11">
        <v>160.96019999999999</v>
      </c>
      <c r="L5" s="11">
        <v>175.4418</v>
      </c>
      <c r="M5" s="11">
        <v>154.3629</v>
      </c>
      <c r="N5" s="11">
        <v>164.75640000000001</v>
      </c>
      <c r="O5" s="11">
        <v>146.37959999999998</v>
      </c>
      <c r="P5" s="11">
        <v>173.71440000000001</v>
      </c>
      <c r="Q5" s="11">
        <v>152.7345</v>
      </c>
      <c r="R5" s="11">
        <v>106.73607942247085</v>
      </c>
      <c r="S5" s="11">
        <v>129.9608859115383</v>
      </c>
      <c r="T5" s="11">
        <v>113.87989310690173</v>
      </c>
      <c r="U5" s="11">
        <v>70.314919719976189</v>
      </c>
      <c r="V5" s="11">
        <v>97.750870181311129</v>
      </c>
      <c r="W5" s="11">
        <v>138.77589654569482</v>
      </c>
      <c r="X5" s="11">
        <v>107.99298356008917</v>
      </c>
      <c r="Y5" s="11">
        <v>128.53879204910621</v>
      </c>
      <c r="Z5" s="11">
        <v>146.30974479571017</v>
      </c>
      <c r="AA5" s="11">
        <v>134.52764639642513</v>
      </c>
      <c r="AB5" s="11">
        <v>159.60393936750791</v>
      </c>
      <c r="AC5" s="11">
        <v>159.70354876356026</v>
      </c>
      <c r="AD5" s="11">
        <v>155.77974949523809</v>
      </c>
    </row>
    <row r="6" spans="1:39" ht="13.5" thickBot="1" x14ac:dyDescent="0.25">
      <c r="A6" s="12" t="s">
        <v>6</v>
      </c>
      <c r="B6" s="13"/>
      <c r="C6" s="14">
        <v>-465.90942725000002</v>
      </c>
      <c r="D6" s="14">
        <v>-2.8700000000005055E-2</v>
      </c>
      <c r="E6" s="14">
        <v>273.31619999999998</v>
      </c>
      <c r="F6" s="14">
        <v>-63.64439999999999</v>
      </c>
      <c r="G6" s="14">
        <v>107.74719999999999</v>
      </c>
      <c r="H6" s="14">
        <v>-5.2484000000000002</v>
      </c>
      <c r="I6" s="14">
        <v>-85.683299999999988</v>
      </c>
      <c r="J6" s="14">
        <v>-112.36690000000002</v>
      </c>
      <c r="K6" s="14">
        <v>-115.69221824999998</v>
      </c>
      <c r="L6" s="14">
        <v>-94.929821849999996</v>
      </c>
      <c r="M6" s="14">
        <v>98.452849099999938</v>
      </c>
      <c r="N6" s="14">
        <v>-155.26759999999999</v>
      </c>
      <c r="O6" s="14">
        <v>-130.00639999999996</v>
      </c>
      <c r="P6" s="14">
        <v>-46.386076350000003</v>
      </c>
      <c r="Q6" s="14">
        <v>142.33238762805004</v>
      </c>
      <c r="R6" s="14">
        <v>17.586315659795009</v>
      </c>
      <c r="S6" s="14">
        <v>-26.389075458788984</v>
      </c>
      <c r="T6" s="14">
        <v>179.57505688742324</v>
      </c>
      <c r="U6" s="14">
        <v>33.277646172035567</v>
      </c>
      <c r="V6" s="14">
        <v>142.7993412969841</v>
      </c>
      <c r="W6" s="14">
        <v>49.158992776945226</v>
      </c>
      <c r="X6" s="14">
        <v>-14.920403794320585</v>
      </c>
      <c r="Y6" s="14">
        <v>149.97163488893574</v>
      </c>
      <c r="Z6" s="14">
        <v>-92.54642091350243</v>
      </c>
      <c r="AA6" s="14">
        <v>80.043972612492183</v>
      </c>
      <c r="AB6" s="14">
        <v>-303.07898124682441</v>
      </c>
      <c r="AC6" s="14">
        <v>-33.710234410541645</v>
      </c>
      <c r="AD6" s="14">
        <v>218.80910021867206</v>
      </c>
    </row>
    <row r="7" spans="1:39" s="18" customFormat="1" x14ac:dyDescent="0.2">
      <c r="A7" s="15" t="s">
        <v>7</v>
      </c>
      <c r="B7" s="16"/>
      <c r="C7" s="17">
        <v>4607.6242038499995</v>
      </c>
      <c r="D7" s="17">
        <v>4911.8893839249995</v>
      </c>
      <c r="E7" s="17">
        <v>5105.5879038500016</v>
      </c>
      <c r="F7" s="17">
        <v>5077.0868183750008</v>
      </c>
      <c r="G7" s="17">
        <v>5658.63129665</v>
      </c>
      <c r="H7" s="17">
        <v>5638.8691930499999</v>
      </c>
      <c r="I7" s="17">
        <v>5941.0099293000012</v>
      </c>
      <c r="J7" s="17">
        <v>6570.7854804499993</v>
      </c>
      <c r="K7" s="17">
        <v>7266.3993731250011</v>
      </c>
      <c r="L7" s="17">
        <v>8192.8804349499987</v>
      </c>
      <c r="M7" s="17">
        <v>8142.2527224750011</v>
      </c>
      <c r="N7" s="17">
        <v>8588.039075425002</v>
      </c>
      <c r="O7" s="17">
        <v>8618.1405880249986</v>
      </c>
      <c r="P7" s="17">
        <v>8311.7314698999999</v>
      </c>
      <c r="Q7" s="17">
        <v>8917.4279537841085</v>
      </c>
      <c r="R7" s="17">
        <v>9590.844333679177</v>
      </c>
      <c r="S7" s="17">
        <v>9297.4253597603129</v>
      </c>
      <c r="T7" s="17">
        <v>9085.1272931085496</v>
      </c>
      <c r="U7" s="17">
        <v>9184.3360413084574</v>
      </c>
      <c r="V7" s="17">
        <v>7992.4575108225981</v>
      </c>
      <c r="W7" s="17">
        <v>7622.2338047830808</v>
      </c>
      <c r="X7" s="17">
        <v>7091.0389328992251</v>
      </c>
      <c r="Y7" s="17">
        <v>6514.9842209880626</v>
      </c>
      <c r="Z7" s="17">
        <v>6587.7817614873975</v>
      </c>
      <c r="AA7" s="17">
        <v>6449.7731367492506</v>
      </c>
      <c r="AB7" s="17">
        <v>6865.8568226702855</v>
      </c>
      <c r="AC7" s="17">
        <v>7175.5247415103941</v>
      </c>
      <c r="AD7" s="17">
        <v>7188.5250048229673</v>
      </c>
      <c r="AE7"/>
      <c r="AF7"/>
      <c r="AG7"/>
      <c r="AH7"/>
      <c r="AI7"/>
      <c r="AJ7"/>
      <c r="AK7"/>
      <c r="AL7"/>
      <c r="AM7"/>
    </row>
    <row r="8" spans="1:39" s="18" customFormat="1" ht="13.5" thickBot="1" x14ac:dyDescent="0.25">
      <c r="A8" s="19" t="s">
        <v>8</v>
      </c>
      <c r="B8" s="20"/>
      <c r="C8" s="21">
        <f>C7-C28</f>
        <v>4421.6097674749999</v>
      </c>
      <c r="D8" s="21">
        <f t="shared" ref="D8:Y8" si="0">D7-D28</f>
        <v>4721.8946711999997</v>
      </c>
      <c r="E8" s="21">
        <f t="shared" si="0"/>
        <v>4925.1741038500013</v>
      </c>
      <c r="F8" s="21">
        <f t="shared" si="0"/>
        <v>4931.2170183750004</v>
      </c>
      <c r="G8" s="21">
        <f t="shared" si="0"/>
        <v>5509.9506966500003</v>
      </c>
      <c r="H8" s="21">
        <f t="shared" si="0"/>
        <v>5538.3419930499995</v>
      </c>
      <c r="I8" s="21">
        <f t="shared" si="0"/>
        <v>5781.9179293000016</v>
      </c>
      <c r="J8" s="21">
        <f t="shared" si="0"/>
        <v>6350.8400804499997</v>
      </c>
      <c r="K8" s="21">
        <f t="shared" si="0"/>
        <v>7101.0669731250009</v>
      </c>
      <c r="L8" s="21">
        <f t="shared" si="0"/>
        <v>8001.4364349499983</v>
      </c>
      <c r="M8" s="21">
        <f t="shared" si="0"/>
        <v>7859.4467224750015</v>
      </c>
      <c r="N8" s="21">
        <f t="shared" si="0"/>
        <v>8486.0870754250027</v>
      </c>
      <c r="O8" s="21">
        <f t="shared" si="0"/>
        <v>8391.6727880249982</v>
      </c>
      <c r="P8" s="21">
        <f t="shared" si="0"/>
        <v>8095.2544699</v>
      </c>
      <c r="Q8" s="21">
        <f t="shared" si="0"/>
        <v>8679.0535537841079</v>
      </c>
      <c r="R8" s="21">
        <f t="shared" si="0"/>
        <v>9129.8215336791764</v>
      </c>
      <c r="S8" s="21">
        <f t="shared" si="0"/>
        <v>8949.7737597603136</v>
      </c>
      <c r="T8" s="21">
        <f t="shared" si="0"/>
        <v>8977.2658931085498</v>
      </c>
      <c r="U8" s="21">
        <f t="shared" si="0"/>
        <v>8904.8956413084579</v>
      </c>
      <c r="V8" s="21">
        <f t="shared" si="0"/>
        <v>7729.6342908225979</v>
      </c>
      <c r="W8" s="21">
        <f t="shared" si="0"/>
        <v>7294.3480641830811</v>
      </c>
      <c r="X8" s="21">
        <f t="shared" si="0"/>
        <v>6794.9552200992248</v>
      </c>
      <c r="Y8" s="21">
        <f t="shared" si="0"/>
        <v>6246.0602324399742</v>
      </c>
      <c r="Z8" s="21">
        <f>Z7-Z28</f>
        <v>6300.0943943962311</v>
      </c>
      <c r="AA8" s="21">
        <f>AA7-AA28</f>
        <v>6248.9646395911132</v>
      </c>
      <c r="AB8" s="21">
        <f>AB7-AB28</f>
        <v>6658.3609351596406</v>
      </c>
      <c r="AC8" s="21">
        <f>AC7-AC28</f>
        <v>6911.2312183009089</v>
      </c>
      <c r="AD8" s="21">
        <f>AD7-AD28</f>
        <v>6948.3858101096575</v>
      </c>
      <c r="AE8"/>
      <c r="AF8"/>
      <c r="AG8"/>
      <c r="AH8"/>
      <c r="AI8"/>
      <c r="AJ8"/>
      <c r="AK8"/>
      <c r="AL8"/>
      <c r="AM8"/>
    </row>
    <row r="9" spans="1:39" s="18" customFormat="1" x14ac:dyDescent="0.2">
      <c r="A9" s="22" t="s">
        <v>9</v>
      </c>
      <c r="B9" s="16"/>
      <c r="C9" s="17">
        <v>2187.3251</v>
      </c>
      <c r="D9" s="17">
        <v>2392.6358999999998</v>
      </c>
      <c r="E9" s="17">
        <v>2602.6084999999998</v>
      </c>
      <c r="F9" s="17">
        <v>2476.2734</v>
      </c>
      <c r="G9" s="17">
        <v>2993.4081200000001</v>
      </c>
      <c r="H9" s="17">
        <v>2904.5153999999998</v>
      </c>
      <c r="I9" s="17">
        <v>2799.6965800000003</v>
      </c>
      <c r="J9" s="17">
        <v>3781.1678399999996</v>
      </c>
      <c r="K9" s="17">
        <v>4200.3198400000001</v>
      </c>
      <c r="L9" s="17">
        <v>4258.8297999999995</v>
      </c>
      <c r="M9" s="17">
        <v>4390.5941800000001</v>
      </c>
      <c r="N9" s="17">
        <v>4669.3467799999999</v>
      </c>
      <c r="O9" s="17">
        <v>4149.8146799999995</v>
      </c>
      <c r="P9" s="17">
        <v>3893.66374</v>
      </c>
      <c r="Q9" s="17">
        <v>3760.9470599999995</v>
      </c>
      <c r="R9" s="17">
        <v>4177.3432545818223</v>
      </c>
      <c r="S9" s="17">
        <v>3889.2716217221227</v>
      </c>
      <c r="T9" s="17">
        <v>3863.856452486365</v>
      </c>
      <c r="U9" s="17">
        <v>3701.3314476403334</v>
      </c>
      <c r="V9" s="17">
        <v>3090.0157392562405</v>
      </c>
      <c r="W9" s="17">
        <v>3108.1444351155915</v>
      </c>
      <c r="X9" s="17">
        <v>3070.4149949860071</v>
      </c>
      <c r="Y9" s="17">
        <v>3193.221579748662</v>
      </c>
      <c r="Z9" s="17">
        <v>2945.5902206998644</v>
      </c>
      <c r="AA9" s="17">
        <v>2874.4663680916492</v>
      </c>
      <c r="AB9" s="17">
        <v>3500.8845203476003</v>
      </c>
      <c r="AC9" s="17">
        <v>3340.5721179079073</v>
      </c>
      <c r="AD9" s="17">
        <v>3289.067381174264</v>
      </c>
      <c r="AE9"/>
      <c r="AF9"/>
      <c r="AG9"/>
      <c r="AH9"/>
      <c r="AI9"/>
      <c r="AJ9"/>
      <c r="AK9"/>
      <c r="AL9"/>
      <c r="AM9"/>
    </row>
    <row r="10" spans="1:39" x14ac:dyDescent="0.2">
      <c r="A10" s="23" t="s">
        <v>10</v>
      </c>
      <c r="B10" s="24"/>
      <c r="C10" s="25">
        <v>341.12189999999998</v>
      </c>
      <c r="D10" s="25">
        <v>562.67489999999998</v>
      </c>
      <c r="E10" s="25">
        <v>576.5625</v>
      </c>
      <c r="F10" s="25">
        <v>566.56500000000005</v>
      </c>
      <c r="G10" s="25">
        <v>650.92499999999995</v>
      </c>
      <c r="H10" s="25">
        <v>620.24459999999999</v>
      </c>
      <c r="I10" s="25">
        <v>624.87210000000005</v>
      </c>
      <c r="J10" s="25">
        <v>811.11719999999991</v>
      </c>
      <c r="K10" s="25">
        <v>1105.7508</v>
      </c>
      <c r="L10" s="25">
        <v>1388.9615999999999</v>
      </c>
      <c r="M10" s="25">
        <v>1026.6668999999999</v>
      </c>
      <c r="N10" s="25">
        <v>1220.5436999999999</v>
      </c>
      <c r="O10" s="25">
        <v>889.92299999999989</v>
      </c>
      <c r="P10" s="25">
        <v>599.07530000000008</v>
      </c>
      <c r="Q10" s="25">
        <v>760.65249999999992</v>
      </c>
      <c r="R10" s="25">
        <v>785.3774399205189</v>
      </c>
      <c r="S10" s="25">
        <v>679.28050764097907</v>
      </c>
      <c r="T10" s="25">
        <v>390.014465132287</v>
      </c>
      <c r="U10" s="25">
        <v>349.78897447109125</v>
      </c>
      <c r="V10" s="25">
        <v>208.70446212453695</v>
      </c>
      <c r="W10" s="25">
        <v>129.71744610539986</v>
      </c>
      <c r="X10" s="25">
        <v>48.264113238898204</v>
      </c>
      <c r="Y10" s="25">
        <v>46.652585064854193</v>
      </c>
      <c r="Z10" s="25">
        <v>37.784884047061652</v>
      </c>
      <c r="AA10" s="25">
        <v>54.929100113489412</v>
      </c>
      <c r="AB10" s="25">
        <v>77.048259646526049</v>
      </c>
      <c r="AC10" s="25">
        <v>63.186169358934102</v>
      </c>
      <c r="AD10" s="25">
        <v>32.961948620529242</v>
      </c>
    </row>
    <row r="11" spans="1:39" x14ac:dyDescent="0.2">
      <c r="A11" s="9" t="s">
        <v>11</v>
      </c>
      <c r="B11" s="10"/>
      <c r="C11" s="11">
        <v>1.4327999999999999</v>
      </c>
      <c r="D11" s="11">
        <v>1.5521999999999998</v>
      </c>
      <c r="E11" s="11">
        <v>3.3431999999999999</v>
      </c>
      <c r="F11" s="11">
        <v>3.5819999999999999</v>
      </c>
      <c r="G11" s="11">
        <v>3.7969199999999996</v>
      </c>
      <c r="H11" s="11">
        <v>4.8953999999999995</v>
      </c>
      <c r="I11" s="11">
        <v>3.8446799999999999</v>
      </c>
      <c r="J11" s="11">
        <v>9.62364</v>
      </c>
      <c r="K11" s="11">
        <v>9.3848399999999987</v>
      </c>
      <c r="L11" s="11">
        <v>11.7012</v>
      </c>
      <c r="M11" s="11">
        <v>11.844479999999999</v>
      </c>
      <c r="N11" s="11">
        <v>11.844479999999999</v>
      </c>
      <c r="O11" s="11">
        <v>8.0236799999999988</v>
      </c>
      <c r="P11" s="11">
        <v>7.9520399999999993</v>
      </c>
      <c r="Q11" s="11">
        <v>8.1669599999999996</v>
      </c>
      <c r="R11" s="11">
        <v>8.1824146613038078</v>
      </c>
      <c r="S11" s="11">
        <v>7.2079140811438069</v>
      </c>
      <c r="T11" s="11">
        <v>8.2505873540782062</v>
      </c>
      <c r="U11" s="11">
        <v>5.5952731692422688</v>
      </c>
      <c r="V11" s="11">
        <v>5.7600771317038078</v>
      </c>
      <c r="W11" s="11">
        <v>7.7739890101919995</v>
      </c>
      <c r="X11" s="11">
        <v>6.5034817471090278</v>
      </c>
      <c r="Y11" s="11">
        <v>9.2321946838076698</v>
      </c>
      <c r="Z11" s="11">
        <v>5.6665366528031988</v>
      </c>
      <c r="AA11" s="11">
        <v>5.3420679781602205</v>
      </c>
      <c r="AB11" s="11">
        <v>9.1796606774737626</v>
      </c>
      <c r="AC11" s="11">
        <v>5.2237551583739066</v>
      </c>
      <c r="AD11" s="11">
        <v>0.99058449713500785</v>
      </c>
    </row>
    <row r="12" spans="1:39" x14ac:dyDescent="0.2">
      <c r="A12" s="9" t="s">
        <v>12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9" x14ac:dyDescent="0.2">
      <c r="A13" s="9" t="s">
        <v>13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</row>
    <row r="14" spans="1:39" x14ac:dyDescent="0.2">
      <c r="A14" s="26" t="s">
        <v>14</v>
      </c>
      <c r="B14" s="27"/>
      <c r="C14" s="28">
        <v>1844.7703999999999</v>
      </c>
      <c r="D14" s="28">
        <v>1828.4087999999999</v>
      </c>
      <c r="E14" s="28">
        <v>2022.7027999999998</v>
      </c>
      <c r="F14" s="28">
        <v>1906.1263999999999</v>
      </c>
      <c r="G14" s="28">
        <v>2338.6862000000001</v>
      </c>
      <c r="H14" s="28">
        <v>2279.3753999999999</v>
      </c>
      <c r="I14" s="28">
        <v>2170.9798000000001</v>
      </c>
      <c r="J14" s="28">
        <v>2960.4269999999997</v>
      </c>
      <c r="K14" s="28">
        <v>3085.1841999999997</v>
      </c>
      <c r="L14" s="28">
        <v>2858.1669999999999</v>
      </c>
      <c r="M14" s="28">
        <v>3352.0827999999997</v>
      </c>
      <c r="N14" s="28">
        <v>3436.9585999999999</v>
      </c>
      <c r="O14" s="28">
        <v>3251.8679999999999</v>
      </c>
      <c r="P14" s="28">
        <v>3286.6363999999999</v>
      </c>
      <c r="Q14" s="28">
        <v>2992.1275999999998</v>
      </c>
      <c r="R14" s="28">
        <v>3383.7833999999998</v>
      </c>
      <c r="S14" s="28">
        <v>3202.7831999999999</v>
      </c>
      <c r="T14" s="28">
        <v>3465.5913999999998</v>
      </c>
      <c r="U14" s="28">
        <v>3345.9472000000001</v>
      </c>
      <c r="V14" s="28">
        <v>2875.5511999999999</v>
      </c>
      <c r="W14" s="28">
        <v>2970.6529999999998</v>
      </c>
      <c r="X14" s="28">
        <v>3015.6473999999998</v>
      </c>
      <c r="Y14" s="28">
        <v>3137.3368</v>
      </c>
      <c r="Z14" s="28">
        <v>2902.1387999999997</v>
      </c>
      <c r="AA14" s="28">
        <v>2814.1951999999997</v>
      </c>
      <c r="AB14" s="28">
        <v>3414.6566000236003</v>
      </c>
      <c r="AC14" s="28">
        <v>3272.1621933905994</v>
      </c>
      <c r="AD14" s="28">
        <v>3255.1148480565998</v>
      </c>
    </row>
    <row r="15" spans="1:39" s="18" customFormat="1" x14ac:dyDescent="0.2">
      <c r="A15" s="29" t="s">
        <v>15</v>
      </c>
      <c r="B15" s="30"/>
      <c r="C15" s="31">
        <v>1771.0197000000001</v>
      </c>
      <c r="D15" s="31">
        <v>1841.9878000000001</v>
      </c>
      <c r="E15" s="31">
        <v>2025.6892999999998</v>
      </c>
      <c r="F15" s="31">
        <v>1938.6503000000002</v>
      </c>
      <c r="G15" s="31">
        <v>2324.6709000000001</v>
      </c>
      <c r="H15" s="31">
        <v>2301.4638</v>
      </c>
      <c r="I15" s="31">
        <v>2209.9420999999998</v>
      </c>
      <c r="J15" s="31">
        <v>2966.7368999999999</v>
      </c>
      <c r="K15" s="31">
        <v>3216.2448999999997</v>
      </c>
      <c r="L15" s="31">
        <v>2907.9226999999996</v>
      </c>
      <c r="M15" s="31">
        <v>3375.1107999999999</v>
      </c>
      <c r="N15" s="31">
        <v>3463.1840000000002</v>
      </c>
      <c r="O15" s="31">
        <v>3251.6230999999998</v>
      </c>
      <c r="P15" s="31">
        <v>3228.6392999999998</v>
      </c>
      <c r="Q15" s="31">
        <v>2982.2191999999995</v>
      </c>
      <c r="R15" s="31">
        <v>3329.6777831008499</v>
      </c>
      <c r="S15" s="31">
        <v>3328.8594054507753</v>
      </c>
      <c r="T15" s="31">
        <v>3364.1355153224026</v>
      </c>
      <c r="U15" s="31">
        <v>3406.1567477404378</v>
      </c>
      <c r="V15" s="31">
        <v>2862.5218752440605</v>
      </c>
      <c r="W15" s="31">
        <v>3023.031195785356</v>
      </c>
      <c r="X15" s="31">
        <v>3004.8028704298745</v>
      </c>
      <c r="Y15" s="31">
        <v>3100.4499153283145</v>
      </c>
      <c r="Z15" s="31">
        <v>2940.4566443049412</v>
      </c>
      <c r="AA15" s="31">
        <v>2871.4458206664322</v>
      </c>
      <c r="AB15" s="31">
        <v>3481.1652697032605</v>
      </c>
      <c r="AC15" s="31">
        <v>3318.5399264422967</v>
      </c>
      <c r="AD15" s="31">
        <v>3280.816382418705</v>
      </c>
      <c r="AE15"/>
      <c r="AF15"/>
      <c r="AG15"/>
      <c r="AH15"/>
      <c r="AI15"/>
      <c r="AJ15"/>
      <c r="AK15"/>
      <c r="AL15"/>
      <c r="AM15"/>
    </row>
    <row r="16" spans="1:39" s="32" customFormat="1" x14ac:dyDescent="0.2">
      <c r="A16" s="23" t="s">
        <v>10</v>
      </c>
      <c r="B16" s="24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/>
      <c r="AF16"/>
      <c r="AG16"/>
      <c r="AH16"/>
      <c r="AI16"/>
      <c r="AJ16"/>
      <c r="AK16"/>
      <c r="AL16"/>
      <c r="AM16"/>
    </row>
    <row r="17" spans="1:39" s="32" customFormat="1" x14ac:dyDescent="0.2">
      <c r="A17" s="9" t="s">
        <v>16</v>
      </c>
      <c r="B17" s="10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/>
      <c r="AF17"/>
      <c r="AG17"/>
      <c r="AH17"/>
      <c r="AI17"/>
      <c r="AJ17"/>
      <c r="AK17"/>
      <c r="AL17"/>
      <c r="AM17"/>
    </row>
    <row r="18" spans="1:39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  <c r="AH18"/>
      <c r="AI18"/>
      <c r="AJ18"/>
      <c r="AK18"/>
      <c r="AL18"/>
      <c r="AM18"/>
    </row>
    <row r="19" spans="1:39" s="32" customFormat="1" x14ac:dyDescent="0.2">
      <c r="A19" s="9" t="s">
        <v>18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/>
      <c r="AF19"/>
      <c r="AG19"/>
      <c r="AH19"/>
      <c r="AI19"/>
      <c r="AJ19"/>
      <c r="AK19"/>
      <c r="AL19"/>
      <c r="AM19"/>
    </row>
    <row r="20" spans="1:39" s="32" customFormat="1" x14ac:dyDescent="0.2">
      <c r="A20" s="9" t="s">
        <v>13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/>
      <c r="AF20"/>
      <c r="AG20"/>
      <c r="AH20"/>
      <c r="AI20"/>
      <c r="AJ20"/>
      <c r="AK20"/>
      <c r="AL20"/>
      <c r="AM20"/>
    </row>
    <row r="21" spans="1:39" s="32" customFormat="1" x14ac:dyDescent="0.2">
      <c r="A21" s="26" t="s">
        <v>19</v>
      </c>
      <c r="B21" s="27"/>
      <c r="C21" s="28">
        <v>1771.0197000000001</v>
      </c>
      <c r="D21" s="28">
        <v>1841.9878000000001</v>
      </c>
      <c r="E21" s="28">
        <v>2025.6892999999998</v>
      </c>
      <c r="F21" s="28">
        <v>1938.6503000000002</v>
      </c>
      <c r="G21" s="28">
        <v>2324.6709000000001</v>
      </c>
      <c r="H21" s="28">
        <v>2301.4638</v>
      </c>
      <c r="I21" s="28">
        <v>2209.9420999999998</v>
      </c>
      <c r="J21" s="28">
        <v>2966.7368999999999</v>
      </c>
      <c r="K21" s="28">
        <v>3216.2448999999997</v>
      </c>
      <c r="L21" s="28">
        <v>2907.9226999999996</v>
      </c>
      <c r="M21" s="28">
        <v>3375.1107999999999</v>
      </c>
      <c r="N21" s="28">
        <v>3463.1840000000002</v>
      </c>
      <c r="O21" s="28">
        <v>3251.6230999999998</v>
      </c>
      <c r="P21" s="28">
        <v>3228.6392999999998</v>
      </c>
      <c r="Q21" s="28">
        <v>2982.2191999999995</v>
      </c>
      <c r="R21" s="28">
        <v>3329.6777831008499</v>
      </c>
      <c r="S21" s="28">
        <v>3328.8594054507753</v>
      </c>
      <c r="T21" s="28">
        <v>3364.1355153224026</v>
      </c>
      <c r="U21" s="28">
        <v>3406.1567477404378</v>
      </c>
      <c r="V21" s="28">
        <v>2862.5218752440605</v>
      </c>
      <c r="W21" s="28">
        <v>3023.031195785356</v>
      </c>
      <c r="X21" s="28">
        <v>3004.8028704298745</v>
      </c>
      <c r="Y21" s="28">
        <v>3100.4499153283145</v>
      </c>
      <c r="Z21" s="28">
        <v>2940.4566443049412</v>
      </c>
      <c r="AA21" s="28">
        <v>2871.4458206664322</v>
      </c>
      <c r="AB21" s="28">
        <v>3481.1652697032605</v>
      </c>
      <c r="AC21" s="28">
        <v>3318.5399264422967</v>
      </c>
      <c r="AD21" s="28">
        <v>3280.816382418705</v>
      </c>
      <c r="AE21"/>
      <c r="AF21"/>
      <c r="AG21"/>
      <c r="AH21"/>
      <c r="AI21"/>
      <c r="AJ21"/>
      <c r="AK21"/>
      <c r="AL21"/>
      <c r="AM21"/>
    </row>
    <row r="22" spans="1:39" s="32" customFormat="1" x14ac:dyDescent="0.2">
      <c r="A22" s="33" t="s">
        <v>20</v>
      </c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13.328739975000007</v>
      </c>
      <c r="J22" s="35">
        <v>6.7090654250000092</v>
      </c>
      <c r="K22" s="35">
        <v>6.9902781500000088</v>
      </c>
      <c r="L22" s="35">
        <v>1.463403600000003</v>
      </c>
      <c r="M22" s="35">
        <v>-16.010045499999993</v>
      </c>
      <c r="N22" s="35">
        <v>-22.008356424999974</v>
      </c>
      <c r="O22" s="35">
        <v>-11.806209124999969</v>
      </c>
      <c r="P22" s="35">
        <v>-14.368370949999974</v>
      </c>
      <c r="Q22" s="35">
        <v>-15.285209124999989</v>
      </c>
      <c r="R22" s="35">
        <v>-15.667446201679111</v>
      </c>
      <c r="S22" s="35">
        <v>-22.950112703717593</v>
      </c>
      <c r="T22" s="35">
        <v>-5.9382962618234263</v>
      </c>
      <c r="U22" s="35">
        <v>-11.581507510835745</v>
      </c>
      <c r="V22" s="35">
        <v>-21.155370059841182</v>
      </c>
      <c r="W22" s="35">
        <v>-17.108477046248396</v>
      </c>
      <c r="X22" s="35">
        <v>-18.711746444769258</v>
      </c>
      <c r="Y22" s="35">
        <v>-18.19450505671319</v>
      </c>
      <c r="Z22" s="35">
        <v>-25.844452321811737</v>
      </c>
      <c r="AA22" s="35">
        <v>-19.278191923933953</v>
      </c>
      <c r="AB22" s="35">
        <v>-17.772607549625931</v>
      </c>
      <c r="AC22" s="35">
        <v>-14.957733707603392</v>
      </c>
      <c r="AD22" s="35">
        <v>-15.441328171932494</v>
      </c>
      <c r="AE22"/>
      <c r="AF22"/>
      <c r="AG22"/>
      <c r="AH22"/>
      <c r="AI22"/>
      <c r="AJ22"/>
      <c r="AK22"/>
      <c r="AL22"/>
      <c r="AM22"/>
    </row>
    <row r="23" spans="1:39" s="32" customFormat="1" x14ac:dyDescent="0.2">
      <c r="A23" s="23" t="s">
        <v>21</v>
      </c>
      <c r="B23" s="2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/>
      <c r="AF23"/>
      <c r="AG23"/>
      <c r="AH23"/>
      <c r="AI23"/>
      <c r="AJ23"/>
      <c r="AK23"/>
      <c r="AL23"/>
      <c r="AM23"/>
    </row>
    <row r="24" spans="1:39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  <c r="AH24"/>
      <c r="AI24"/>
      <c r="AJ24"/>
      <c r="AK24"/>
      <c r="AL24"/>
      <c r="AM24"/>
    </row>
    <row r="25" spans="1:39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13.328739975000007</v>
      </c>
      <c r="J25" s="14">
        <v>6.7090654250000092</v>
      </c>
      <c r="K25" s="14">
        <v>6.9902781500000088</v>
      </c>
      <c r="L25" s="14">
        <v>1.463403600000003</v>
      </c>
      <c r="M25" s="14">
        <v>-16.010045499999993</v>
      </c>
      <c r="N25" s="14">
        <v>-22.008356424999974</v>
      </c>
      <c r="O25" s="14">
        <v>-11.806209124999969</v>
      </c>
      <c r="P25" s="14">
        <v>-14.368370949999974</v>
      </c>
      <c r="Q25" s="14">
        <v>-15.285209124999989</v>
      </c>
      <c r="R25" s="14">
        <v>-15.667446201679111</v>
      </c>
      <c r="S25" s="14">
        <v>-22.950112703717593</v>
      </c>
      <c r="T25" s="14">
        <v>-5.9382962618234263</v>
      </c>
      <c r="U25" s="14">
        <v>-11.581507510835745</v>
      </c>
      <c r="V25" s="14">
        <v>-21.155370059841182</v>
      </c>
      <c r="W25" s="14">
        <v>-17.108477046248396</v>
      </c>
      <c r="X25" s="14">
        <v>-18.711746444769258</v>
      </c>
      <c r="Y25" s="14">
        <v>-18.19450505671319</v>
      </c>
      <c r="Z25" s="14">
        <v>-25.844452321811737</v>
      </c>
      <c r="AA25" s="14">
        <v>-19.278191923933953</v>
      </c>
      <c r="AB25" s="14">
        <v>-17.772607549625931</v>
      </c>
      <c r="AC25" s="14">
        <v>-14.957733707603392</v>
      </c>
      <c r="AD25" s="14">
        <v>-15.441328171932494</v>
      </c>
      <c r="AE25"/>
      <c r="AF25"/>
      <c r="AG25"/>
      <c r="AH25"/>
      <c r="AI25"/>
      <c r="AJ25"/>
      <c r="AK25"/>
      <c r="AL25"/>
      <c r="AM25"/>
    </row>
    <row r="26" spans="1:39" s="32" customFormat="1" ht="13.5" thickBot="1" x14ac:dyDescent="0.25">
      <c r="A26" s="29" t="s">
        <v>24</v>
      </c>
      <c r="B26" s="30"/>
      <c r="C26" s="31">
        <v>62.813100000000006</v>
      </c>
      <c r="D26" s="31">
        <v>60.902800000000006</v>
      </c>
      <c r="E26" s="31">
        <v>63.664299999999997</v>
      </c>
      <c r="F26" s="31">
        <v>63.432600000000008</v>
      </c>
      <c r="G26" s="31">
        <v>65.378380000000007</v>
      </c>
      <c r="H26" s="31">
        <v>65.406200000000013</v>
      </c>
      <c r="I26" s="31">
        <v>65.047820000000016</v>
      </c>
      <c r="J26" s="31">
        <v>74.612860000000012</v>
      </c>
      <c r="K26" s="31">
        <v>87.233860000000021</v>
      </c>
      <c r="L26" s="31">
        <v>74.738399999999999</v>
      </c>
      <c r="M26" s="31">
        <v>92.236320000000006</v>
      </c>
      <c r="N26" s="31">
        <v>111.29152000000001</v>
      </c>
      <c r="O26" s="31">
        <v>123.56926000000001</v>
      </c>
      <c r="P26" s="31">
        <v>124.22676000000001</v>
      </c>
      <c r="Q26" s="31">
        <v>122.70174</v>
      </c>
      <c r="R26" s="31">
        <v>144.02339487956979</v>
      </c>
      <c r="S26" s="31">
        <v>137.82402400465449</v>
      </c>
      <c r="T26" s="31">
        <v>129.82467369612596</v>
      </c>
      <c r="U26" s="31">
        <v>134.87061987542384</v>
      </c>
      <c r="V26" s="31">
        <v>116.1481500754339</v>
      </c>
      <c r="W26" s="31">
        <v>91.844404513532936</v>
      </c>
      <c r="X26" s="31">
        <v>46.722716823604571</v>
      </c>
      <c r="Y26" s="31">
        <v>41.091467728150285</v>
      </c>
      <c r="Z26" s="31">
        <v>64.17224747266998</v>
      </c>
      <c r="AA26" s="31">
        <v>70.70367153247237</v>
      </c>
      <c r="AB26" s="31">
        <v>98.67108261288223</v>
      </c>
      <c r="AC26" s="31">
        <v>87.644735268937751</v>
      </c>
      <c r="AD26" s="31">
        <v>90.721568975046679</v>
      </c>
      <c r="AE26"/>
      <c r="AF26"/>
      <c r="AG26"/>
      <c r="AH26"/>
      <c r="AI26"/>
      <c r="AJ26"/>
      <c r="AK26"/>
      <c r="AL26"/>
      <c r="AM26"/>
    </row>
    <row r="27" spans="1:39" s="18" customFormat="1" ht="13.5" thickBot="1" x14ac:dyDescent="0.25">
      <c r="A27" s="38" t="s">
        <v>25</v>
      </c>
      <c r="B27" s="39"/>
      <c r="C27" s="40">
        <v>4128.505703849999</v>
      </c>
      <c r="D27" s="40">
        <v>4300.3384839250002</v>
      </c>
      <c r="E27" s="40">
        <v>4465.0044038500009</v>
      </c>
      <c r="F27" s="40">
        <v>4476.0311183750009</v>
      </c>
      <c r="G27" s="40">
        <v>4924.5156966499999</v>
      </c>
      <c r="H27" s="40">
        <v>4970.4113930499998</v>
      </c>
      <c r="I27" s="40">
        <v>5299.5363692750007</v>
      </c>
      <c r="J27" s="40">
        <v>5688.4507458749995</v>
      </c>
      <c r="K27" s="40">
        <v>6202.0808512750009</v>
      </c>
      <c r="L27" s="40">
        <v>6768.698338549998</v>
      </c>
      <c r="M27" s="40">
        <v>7018.5229769750013</v>
      </c>
      <c r="N27" s="40">
        <v>7248.5764190000027</v>
      </c>
      <c r="O27" s="40">
        <v>7584.5735388999983</v>
      </c>
      <c r="P27" s="40">
        <v>7508.1118989499992</v>
      </c>
      <c r="Q27" s="40">
        <v>8000.7131446591084</v>
      </c>
      <c r="R27" s="40">
        <v>8583.4880211169548</v>
      </c>
      <c r="S27" s="40">
        <v>8576.2390067805936</v>
      </c>
      <c r="T27" s="40">
        <v>8449.6433859866374</v>
      </c>
      <c r="U27" s="40">
        <v>8742.7092140223031</v>
      </c>
      <c r="V27" s="40">
        <v>7627.6601266751431</v>
      </c>
      <c r="W27" s="40">
        <v>7428.1676838930643</v>
      </c>
      <c r="X27" s="40">
        <v>6959.9923450747183</v>
      </c>
      <c r="Y27" s="40">
        <v>6362.9265837828525</v>
      </c>
      <c r="Z27" s="40">
        <v>6492.6314852979922</v>
      </c>
      <c r="AA27" s="40">
        <v>6356.7707258676273</v>
      </c>
      <c r="AB27" s="40">
        <v>6729.693881863438</v>
      </c>
      <c r="AC27" s="40">
        <v>7050.8900810682426</v>
      </c>
      <c r="AD27" s="40">
        <v>7074.1111089204287</v>
      </c>
      <c r="AE27"/>
      <c r="AF27"/>
      <c r="AG27"/>
      <c r="AH27"/>
      <c r="AI27"/>
      <c r="AJ27"/>
      <c r="AK27"/>
      <c r="AL27"/>
      <c r="AM27"/>
    </row>
    <row r="28" spans="1:39" s="18" customFormat="1" x14ac:dyDescent="0.2">
      <c r="A28" s="22" t="s">
        <v>26</v>
      </c>
      <c r="B28" s="16"/>
      <c r="C28" s="17">
        <v>186.014436375</v>
      </c>
      <c r="D28" s="17">
        <v>189.994712725</v>
      </c>
      <c r="E28" s="17">
        <v>180.41379999999998</v>
      </c>
      <c r="F28" s="17">
        <v>145.8698</v>
      </c>
      <c r="G28" s="17">
        <v>148.6806</v>
      </c>
      <c r="H28" s="17">
        <v>100.52720000000001</v>
      </c>
      <c r="I28" s="17">
        <v>159.09199999999998</v>
      </c>
      <c r="J28" s="17">
        <v>219.94539999999998</v>
      </c>
      <c r="K28" s="17">
        <v>165.33240000000001</v>
      </c>
      <c r="L28" s="17">
        <v>191.44400000000002</v>
      </c>
      <c r="M28" s="17">
        <v>282.80599999999998</v>
      </c>
      <c r="N28" s="17">
        <v>101.952</v>
      </c>
      <c r="O28" s="17">
        <v>226.46779999999998</v>
      </c>
      <c r="P28" s="17">
        <v>216.477</v>
      </c>
      <c r="Q28" s="17">
        <v>238.37440000000001</v>
      </c>
      <c r="R28" s="17">
        <v>461.02279999999996</v>
      </c>
      <c r="S28" s="17">
        <v>347.65159999999997</v>
      </c>
      <c r="T28" s="17">
        <v>107.86139999999999</v>
      </c>
      <c r="U28" s="17">
        <v>279.44040000000001</v>
      </c>
      <c r="V28" s="17">
        <v>262.82322000000005</v>
      </c>
      <c r="W28" s="17">
        <v>327.88574059999996</v>
      </c>
      <c r="X28" s="17">
        <v>296.0837128</v>
      </c>
      <c r="Y28" s="17">
        <v>268.92398854808857</v>
      </c>
      <c r="Z28" s="17">
        <v>287.68736709116655</v>
      </c>
      <c r="AA28" s="17">
        <v>200.80849715813741</v>
      </c>
      <c r="AB28" s="17">
        <v>207.49588751064488</v>
      </c>
      <c r="AC28" s="17">
        <v>264.2935232094855</v>
      </c>
      <c r="AD28" s="17">
        <v>240.13919471330937</v>
      </c>
      <c r="AE28"/>
      <c r="AF28"/>
      <c r="AG28"/>
      <c r="AH28"/>
      <c r="AI28"/>
      <c r="AJ28"/>
      <c r="AK28"/>
      <c r="AL28"/>
      <c r="AM28"/>
    </row>
    <row r="29" spans="1:39" ht="13.5" thickBot="1" x14ac:dyDescent="0.25">
      <c r="A29" s="41" t="s">
        <v>27</v>
      </c>
      <c r="B29" s="42"/>
      <c r="C29" s="43">
        <v>186.014436375</v>
      </c>
      <c r="D29" s="43">
        <v>189.994712725</v>
      </c>
      <c r="E29" s="43">
        <v>180.41379999999998</v>
      </c>
      <c r="F29" s="43">
        <v>145.8698</v>
      </c>
      <c r="G29" s="43">
        <v>148.6806</v>
      </c>
      <c r="H29" s="43">
        <v>100.52720000000001</v>
      </c>
      <c r="I29" s="43">
        <v>159.09199999999998</v>
      </c>
      <c r="J29" s="43">
        <v>219.94539999999998</v>
      </c>
      <c r="K29" s="43">
        <v>165.33240000000001</v>
      </c>
      <c r="L29" s="43">
        <v>191.44400000000002</v>
      </c>
      <c r="M29" s="43">
        <v>282.80599999999998</v>
      </c>
      <c r="N29" s="43">
        <v>101.952</v>
      </c>
      <c r="O29" s="43">
        <v>226.46779999999998</v>
      </c>
      <c r="P29" s="43">
        <v>216.477</v>
      </c>
      <c r="Q29" s="43">
        <v>238.37440000000001</v>
      </c>
      <c r="R29" s="43">
        <v>461.02279999999996</v>
      </c>
      <c r="S29" s="43">
        <v>347.65159999999997</v>
      </c>
      <c r="T29" s="43">
        <v>107.86139999999999</v>
      </c>
      <c r="U29" s="43">
        <v>279.44040000000001</v>
      </c>
      <c r="V29" s="43">
        <v>262.82322000000005</v>
      </c>
      <c r="W29" s="43">
        <v>327.88574059999996</v>
      </c>
      <c r="X29" s="43">
        <v>296.0837128</v>
      </c>
      <c r="Y29" s="43">
        <v>268.92398854808857</v>
      </c>
      <c r="Z29" s="43">
        <v>287.68736709116655</v>
      </c>
      <c r="AA29" s="43">
        <v>200.80849715813741</v>
      </c>
      <c r="AB29" s="43">
        <v>207.49588751064488</v>
      </c>
      <c r="AC29" s="43">
        <v>264.2935232094855</v>
      </c>
      <c r="AD29" s="43">
        <v>240.13919471330937</v>
      </c>
    </row>
    <row r="30" spans="1:39" s="18" customFormat="1" ht="13.5" thickBot="1" x14ac:dyDescent="0.25">
      <c r="A30" s="22" t="s">
        <v>28</v>
      </c>
      <c r="B30" s="16"/>
      <c r="C30" s="17">
        <v>3951.7526676195603</v>
      </c>
      <c r="D30" s="17">
        <v>4054.1348398749501</v>
      </c>
      <c r="E30" s="17">
        <v>4185.0993467773769</v>
      </c>
      <c r="F30" s="17">
        <v>4332.3939931531868</v>
      </c>
      <c r="G30" s="17">
        <v>4765.8955979935636</v>
      </c>
      <c r="H30" s="17">
        <v>4883.5898371772746</v>
      </c>
      <c r="I30" s="17">
        <v>5015.2509923094585</v>
      </c>
      <c r="J30" s="17">
        <v>5399.7703606756513</v>
      </c>
      <c r="K30" s="17">
        <v>5882.731664618088</v>
      </c>
      <c r="L30" s="17">
        <v>6519.6299975685415</v>
      </c>
      <c r="M30" s="17">
        <v>7047.0812012360402</v>
      </c>
      <c r="N30" s="17">
        <v>7401.9497103453377</v>
      </c>
      <c r="O30" s="17">
        <v>7439.5404921521795</v>
      </c>
      <c r="P30" s="17">
        <v>7530.5636188360177</v>
      </c>
      <c r="Q30" s="17">
        <v>7706.8582206928495</v>
      </c>
      <c r="R30" s="17">
        <v>8196.4488397809655</v>
      </c>
      <c r="S30" s="17">
        <v>8340.2102181863247</v>
      </c>
      <c r="T30" s="17">
        <v>8544.569724969464</v>
      </c>
      <c r="U30" s="17">
        <v>8388.7614516803387</v>
      </c>
      <c r="V30" s="17">
        <v>7394.0358953017567</v>
      </c>
      <c r="W30" s="17">
        <v>7158.6827660782301</v>
      </c>
      <c r="X30" s="17">
        <v>6547.3460865317138</v>
      </c>
      <c r="Y30" s="17">
        <v>6087.8952583342571</v>
      </c>
      <c r="Z30" s="17">
        <v>6203.1173334595633</v>
      </c>
      <c r="AA30" s="17">
        <v>6163.6984776876625</v>
      </c>
      <c r="AB30" s="17">
        <v>6480.1171714748443</v>
      </c>
      <c r="AC30" s="17">
        <v>6731.7421501813697</v>
      </c>
      <c r="AD30" s="17">
        <v>6791.3824281876532</v>
      </c>
      <c r="AE30"/>
      <c r="AF30"/>
      <c r="AG30"/>
      <c r="AH30"/>
      <c r="AI30"/>
      <c r="AJ30"/>
      <c r="AK30"/>
      <c r="AL30"/>
      <c r="AM30"/>
    </row>
    <row r="31" spans="1:39" s="47" customFormat="1" x14ac:dyDescent="0.2">
      <c r="A31" s="44" t="s">
        <v>29</v>
      </c>
      <c r="B31" s="45"/>
      <c r="C31" s="46">
        <v>696.2591624846774</v>
      </c>
      <c r="D31" s="46">
        <v>712.11806043507204</v>
      </c>
      <c r="E31" s="46">
        <v>774.92935384835221</v>
      </c>
      <c r="F31" s="46">
        <v>782.32840144143006</v>
      </c>
      <c r="G31" s="46">
        <v>983.52681631827863</v>
      </c>
      <c r="H31" s="46">
        <v>982.61223926149751</v>
      </c>
      <c r="I31" s="46">
        <v>872.13521151748421</v>
      </c>
      <c r="J31" s="46">
        <v>997.89862528973549</v>
      </c>
      <c r="K31" s="46">
        <v>999.39528389744157</v>
      </c>
      <c r="L31" s="46">
        <v>1081.3352659941745</v>
      </c>
      <c r="M31" s="46">
        <v>1200.6117286982367</v>
      </c>
      <c r="N31" s="46">
        <v>1171.4940367216184</v>
      </c>
      <c r="O31" s="46">
        <v>1100.0484624562489</v>
      </c>
      <c r="P31" s="46">
        <v>1098.1762405417098</v>
      </c>
      <c r="Q31" s="46">
        <v>1098.4697331168331</v>
      </c>
      <c r="R31" s="46">
        <v>1136.2188959155599</v>
      </c>
      <c r="S31" s="46">
        <v>1024.127904460353</v>
      </c>
      <c r="T31" s="46">
        <v>1007.4520276222997</v>
      </c>
      <c r="U31" s="46">
        <v>997.94637976067804</v>
      </c>
      <c r="V31" s="46">
        <v>764.73848682083315</v>
      </c>
      <c r="W31" s="46">
        <v>757.3031288449456</v>
      </c>
      <c r="X31" s="46">
        <v>575.85097216865302</v>
      </c>
      <c r="Y31" s="46">
        <v>514.1547550536809</v>
      </c>
      <c r="Z31" s="46">
        <v>544.9422693926</v>
      </c>
      <c r="AA31" s="46">
        <v>477.88944127661011</v>
      </c>
      <c r="AB31" s="46">
        <v>464.39875971690395</v>
      </c>
      <c r="AC31" s="46">
        <v>484.49587208794946</v>
      </c>
      <c r="AD31" s="46">
        <v>497.0094336283849</v>
      </c>
      <c r="AE31"/>
      <c r="AF31"/>
      <c r="AG31"/>
      <c r="AH31"/>
      <c r="AI31"/>
      <c r="AJ31"/>
      <c r="AK31"/>
      <c r="AL31"/>
      <c r="AM31"/>
    </row>
    <row r="32" spans="1:39" x14ac:dyDescent="0.2">
      <c r="A32" s="48" t="s">
        <v>30</v>
      </c>
      <c r="B32" s="49" t="s">
        <v>31</v>
      </c>
      <c r="C32" s="50">
        <v>24.517903378244696</v>
      </c>
      <c r="D32" s="50">
        <v>59.061072644071608</v>
      </c>
      <c r="E32" s="50">
        <v>59.114218813288424</v>
      </c>
      <c r="F32" s="50">
        <v>58.096605721889972</v>
      </c>
      <c r="G32" s="50">
        <v>72.024883749587786</v>
      </c>
      <c r="H32" s="50">
        <v>77.599862532558745</v>
      </c>
      <c r="I32" s="50">
        <v>60.389135738481215</v>
      </c>
      <c r="J32" s="50">
        <v>74.15100863611535</v>
      </c>
      <c r="K32" s="50">
        <v>72.794572401645581</v>
      </c>
      <c r="L32" s="50">
        <v>78.33374297420481</v>
      </c>
      <c r="M32" s="50">
        <v>92.654405526856266</v>
      </c>
      <c r="N32" s="50">
        <v>117.98623260535791</v>
      </c>
      <c r="O32" s="50">
        <v>90.105091605361423</v>
      </c>
      <c r="P32" s="50">
        <v>69.403763438287498</v>
      </c>
      <c r="Q32" s="50">
        <v>43.944233867469578</v>
      </c>
      <c r="R32" s="50">
        <v>77.045854999685957</v>
      </c>
      <c r="S32" s="50">
        <v>90.783209349827914</v>
      </c>
      <c r="T32" s="50">
        <v>78.980135512845266</v>
      </c>
      <c r="U32" s="50">
        <v>55.45711651794678</v>
      </c>
      <c r="V32" s="50">
        <v>48.182399592192851</v>
      </c>
      <c r="W32" s="50">
        <v>44.092824102152136</v>
      </c>
      <c r="X32" s="50">
        <v>39.567405914710342</v>
      </c>
      <c r="Y32" s="50">
        <v>37.37466714711362</v>
      </c>
      <c r="Z32" s="50">
        <v>33.825309542265167</v>
      </c>
      <c r="AA32" s="50">
        <v>30.206106615410576</v>
      </c>
      <c r="AB32" s="50">
        <v>29.603868740413834</v>
      </c>
      <c r="AC32" s="50">
        <v>30.926581215694625</v>
      </c>
      <c r="AD32" s="50">
        <v>32.142135769466655</v>
      </c>
    </row>
    <row r="33" spans="1:39" x14ac:dyDescent="0.2">
      <c r="A33" s="51" t="s">
        <v>32</v>
      </c>
      <c r="B33" s="52" t="s">
        <v>33</v>
      </c>
      <c r="C33" s="53">
        <v>138.45708889318786</v>
      </c>
      <c r="D33" s="53">
        <v>168.97930459441079</v>
      </c>
      <c r="E33" s="53">
        <v>183.015212757847</v>
      </c>
      <c r="F33" s="53">
        <v>184.45598815724236</v>
      </c>
      <c r="G33" s="53">
        <v>234.00050387328895</v>
      </c>
      <c r="H33" s="53">
        <v>233.40975112682068</v>
      </c>
      <c r="I33" s="53">
        <v>205.36412868726399</v>
      </c>
      <c r="J33" s="53">
        <v>239.94333654369203</v>
      </c>
      <c r="K33" s="53">
        <v>239.10188763392239</v>
      </c>
      <c r="L33" s="53">
        <v>258.96975254216477</v>
      </c>
      <c r="M33" s="53">
        <v>292.32868143042526</v>
      </c>
      <c r="N33" s="53">
        <v>300.6445324533787</v>
      </c>
      <c r="O33" s="53">
        <v>231.10818608904566</v>
      </c>
      <c r="P33" s="53">
        <v>181.05767420893284</v>
      </c>
      <c r="Q33" s="53">
        <v>128.31542743441349</v>
      </c>
      <c r="R33" s="53">
        <v>159.60496500889064</v>
      </c>
      <c r="S33" s="53">
        <v>191.41484081886347</v>
      </c>
      <c r="T33" s="53">
        <v>197.55680738277397</v>
      </c>
      <c r="U33" s="53">
        <v>220.9503074403423</v>
      </c>
      <c r="V33" s="53">
        <v>218.8081773116748</v>
      </c>
      <c r="W33" s="53">
        <v>186.87796096723116</v>
      </c>
      <c r="X33" s="53">
        <v>129.43030619919557</v>
      </c>
      <c r="Y33" s="53">
        <v>117.50457326666307</v>
      </c>
      <c r="Z33" s="53">
        <v>136.58543614985501</v>
      </c>
      <c r="AA33" s="53">
        <v>120.5532031453217</v>
      </c>
      <c r="AB33" s="53">
        <v>126.89075061328954</v>
      </c>
      <c r="AC33" s="53">
        <v>130.85938999977361</v>
      </c>
      <c r="AD33" s="53">
        <v>137.10049518251014</v>
      </c>
    </row>
    <row r="34" spans="1:39" x14ac:dyDescent="0.2">
      <c r="A34" s="51" t="s">
        <v>34</v>
      </c>
      <c r="B34" s="52" t="s">
        <v>35</v>
      </c>
      <c r="C34" s="53">
        <v>28.008349130961662</v>
      </c>
      <c r="D34" s="53">
        <v>26.748020334811915</v>
      </c>
      <c r="E34" s="53">
        <v>27.789000974999638</v>
      </c>
      <c r="F34" s="53">
        <v>28.44442211650119</v>
      </c>
      <c r="G34" s="53">
        <v>32.687237972695115</v>
      </c>
      <c r="H34" s="53">
        <v>33.071126323135331</v>
      </c>
      <c r="I34" s="53">
        <v>30.455533348510293</v>
      </c>
      <c r="J34" s="53">
        <v>31.78757999529406</v>
      </c>
      <c r="K34" s="53">
        <v>33.181723678465367</v>
      </c>
      <c r="L34" s="53">
        <v>35.365568000210274</v>
      </c>
      <c r="M34" s="53">
        <v>37.608425106239068</v>
      </c>
      <c r="N34" s="53">
        <v>43.076757361727942</v>
      </c>
      <c r="O34" s="53">
        <v>31.370605660338136</v>
      </c>
      <c r="P34" s="53">
        <v>21.203397580702354</v>
      </c>
      <c r="Q34" s="53">
        <v>10.91342455486603</v>
      </c>
      <c r="R34" s="53">
        <v>14.169049831492789</v>
      </c>
      <c r="S34" s="53">
        <v>7.8912705178981444</v>
      </c>
      <c r="T34" s="53">
        <v>4.8295311087668757</v>
      </c>
      <c r="U34" s="53">
        <v>6.3320024925057385</v>
      </c>
      <c r="V34" s="53">
        <v>4.6863427738367447</v>
      </c>
      <c r="W34" s="53">
        <v>3.8298577744875129</v>
      </c>
      <c r="X34" s="53">
        <v>2.5657264214014823</v>
      </c>
      <c r="Y34" s="53">
        <v>2.3091251504388683</v>
      </c>
      <c r="Z34" s="53">
        <v>2.5765880599868112</v>
      </c>
      <c r="AA34" s="53">
        <v>2.2666223662852754</v>
      </c>
      <c r="AB34" s="53">
        <v>2.3899001387161567</v>
      </c>
      <c r="AC34" s="53">
        <v>2.4436393787598254</v>
      </c>
      <c r="AD34" s="53">
        <v>2.5701562923157084</v>
      </c>
    </row>
    <row r="35" spans="1:39" x14ac:dyDescent="0.2">
      <c r="A35" s="51" t="s">
        <v>36</v>
      </c>
      <c r="B35" s="52" t="s">
        <v>37</v>
      </c>
      <c r="C35" s="53">
        <v>3.887708414857701</v>
      </c>
      <c r="D35" s="53">
        <v>5.0839708678460571</v>
      </c>
      <c r="E35" s="53">
        <v>5.8183737481754925</v>
      </c>
      <c r="F35" s="53">
        <v>5.9301866734055988</v>
      </c>
      <c r="G35" s="53">
        <v>7.458117954800608</v>
      </c>
      <c r="H35" s="53">
        <v>7.2911983931365532</v>
      </c>
      <c r="I35" s="53">
        <v>6.8231377803912325</v>
      </c>
      <c r="J35" s="53">
        <v>7.3924500573347203</v>
      </c>
      <c r="K35" s="53">
        <v>7.4864274863228939</v>
      </c>
      <c r="L35" s="53">
        <v>8.1178976042469468</v>
      </c>
      <c r="M35" s="53">
        <v>8.5321034069540858</v>
      </c>
      <c r="N35" s="53">
        <v>7.2135836599330432</v>
      </c>
      <c r="O35" s="53">
        <v>8.8541000281523523</v>
      </c>
      <c r="P35" s="53">
        <v>10.857689165012983</v>
      </c>
      <c r="Q35" s="53">
        <v>12.781188706891449</v>
      </c>
      <c r="R35" s="53">
        <v>4.6466103439093498</v>
      </c>
      <c r="S35" s="53">
        <v>3.7597728758660889</v>
      </c>
      <c r="T35" s="53">
        <v>9.6210407404088123</v>
      </c>
      <c r="U35" s="53">
        <v>7.0809432970810136</v>
      </c>
      <c r="V35" s="53">
        <v>3.8591993052878224</v>
      </c>
      <c r="W35" s="53">
        <v>3.4955086825242576</v>
      </c>
      <c r="X35" s="53">
        <v>2.9616381487628711</v>
      </c>
      <c r="Y35" s="53">
        <v>2.7766879222138723</v>
      </c>
      <c r="Z35" s="53">
        <v>2.6813859606409363</v>
      </c>
      <c r="AA35" s="53">
        <v>2.3882951731238005</v>
      </c>
      <c r="AB35" s="53">
        <v>2.385218556491651</v>
      </c>
      <c r="AC35" s="53">
        <v>2.4861409093428812</v>
      </c>
      <c r="AD35" s="53">
        <v>2.588064240009408</v>
      </c>
    </row>
    <row r="36" spans="1:39" x14ac:dyDescent="0.2">
      <c r="A36" s="51" t="s">
        <v>38</v>
      </c>
      <c r="B36" s="52" t="s">
        <v>39</v>
      </c>
      <c r="C36" s="53">
        <v>9.1203573442138861</v>
      </c>
      <c r="D36" s="53">
        <v>7.3877707487489683</v>
      </c>
      <c r="E36" s="53">
        <v>7.8044723015998079</v>
      </c>
      <c r="F36" s="53">
        <v>7.738810015916938</v>
      </c>
      <c r="G36" s="53">
        <v>9.2124289907907926</v>
      </c>
      <c r="H36" s="53">
        <v>10.024195308555015</v>
      </c>
      <c r="I36" s="53">
        <v>8.2844937495343842</v>
      </c>
      <c r="J36" s="53">
        <v>8.7674743337047989</v>
      </c>
      <c r="K36" s="53">
        <v>8.8629058787392498</v>
      </c>
      <c r="L36" s="53">
        <v>9.5051505338719444</v>
      </c>
      <c r="M36" s="53">
        <v>9.8376718194411943</v>
      </c>
      <c r="N36" s="53">
        <v>8.7014966570917043</v>
      </c>
      <c r="O36" s="53">
        <v>8.4244103870041869</v>
      </c>
      <c r="P36" s="53">
        <v>8.2622606808718988</v>
      </c>
      <c r="Q36" s="53">
        <v>7.9711238274994773</v>
      </c>
      <c r="R36" s="53">
        <v>9.384075006004398</v>
      </c>
      <c r="S36" s="53">
        <v>5.9298638293996415</v>
      </c>
      <c r="T36" s="53">
        <v>2.3398200414790842</v>
      </c>
      <c r="U36" s="53">
        <v>4.4372319291634259</v>
      </c>
      <c r="V36" s="53">
        <v>4.8235124126792313</v>
      </c>
      <c r="W36" s="53">
        <v>4.1189726685501054</v>
      </c>
      <c r="X36" s="53">
        <v>3.0456489112752534</v>
      </c>
      <c r="Y36" s="53">
        <v>2.7932881464048478</v>
      </c>
      <c r="Z36" s="53">
        <v>2.9523214228706447</v>
      </c>
      <c r="AA36" s="53">
        <v>2.6114332805537908</v>
      </c>
      <c r="AB36" s="53">
        <v>2.6943861611292927</v>
      </c>
      <c r="AC36" s="53">
        <v>2.7794739990089923</v>
      </c>
      <c r="AD36" s="53">
        <v>2.9098251644378221</v>
      </c>
    </row>
    <row r="37" spans="1:39" x14ac:dyDescent="0.2">
      <c r="A37" s="51" t="s">
        <v>40</v>
      </c>
      <c r="B37" s="52" t="s">
        <v>41</v>
      </c>
      <c r="C37" s="53">
        <v>42.274231092074309</v>
      </c>
      <c r="D37" s="53">
        <v>44.292367095622573</v>
      </c>
      <c r="E37" s="53">
        <v>50.111128265955905</v>
      </c>
      <c r="F37" s="53">
        <v>50.967247438904586</v>
      </c>
      <c r="G37" s="53">
        <v>63.568868312942911</v>
      </c>
      <c r="H37" s="53">
        <v>62.786767294361695</v>
      </c>
      <c r="I37" s="53">
        <v>58.123402696348641</v>
      </c>
      <c r="J37" s="53">
        <v>62.762992016199441</v>
      </c>
      <c r="K37" s="53">
        <v>63.63201205605688</v>
      </c>
      <c r="L37" s="53">
        <v>68.892728800238018</v>
      </c>
      <c r="M37" s="53">
        <v>72.360748659426491</v>
      </c>
      <c r="N37" s="53">
        <v>68.164695939965426</v>
      </c>
      <c r="O37" s="53">
        <v>59.809934629374631</v>
      </c>
      <c r="P37" s="53">
        <v>54.443468428977155</v>
      </c>
      <c r="Q37" s="53">
        <v>49.411701669870808</v>
      </c>
      <c r="R37" s="53">
        <v>51.3990729828284</v>
      </c>
      <c r="S37" s="53">
        <v>46.969375258775003</v>
      </c>
      <c r="T37" s="53">
        <v>53.360056576139968</v>
      </c>
      <c r="U37" s="53">
        <v>51.727648504813047</v>
      </c>
      <c r="V37" s="53">
        <v>50.295583715809641</v>
      </c>
      <c r="W37" s="53">
        <v>41.663256142766592</v>
      </c>
      <c r="X37" s="53">
        <v>28.074555079242508</v>
      </c>
      <c r="Y37" s="53">
        <v>25.317297594360909</v>
      </c>
      <c r="Z37" s="53">
        <v>28.822720047888467</v>
      </c>
      <c r="AA37" s="53">
        <v>25.379305800340973</v>
      </c>
      <c r="AB37" s="53">
        <v>26.781214263707422</v>
      </c>
      <c r="AC37" s="53">
        <v>27.460882952738746</v>
      </c>
      <c r="AD37" s="53">
        <v>28.846788994733409</v>
      </c>
    </row>
    <row r="38" spans="1:39" x14ac:dyDescent="0.2">
      <c r="A38" s="51" t="s">
        <v>42</v>
      </c>
      <c r="B38" s="52" t="s">
        <v>43</v>
      </c>
      <c r="C38" s="53">
        <v>16.311469343482266</v>
      </c>
      <c r="D38" s="53">
        <v>10.665182424548911</v>
      </c>
      <c r="E38" s="53">
        <v>11.170414387646744</v>
      </c>
      <c r="F38" s="53">
        <v>11.182635017231728</v>
      </c>
      <c r="G38" s="53">
        <v>13.125413943369193</v>
      </c>
      <c r="H38" s="53">
        <v>14.012172908055412</v>
      </c>
      <c r="I38" s="53">
        <v>11.935770642187888</v>
      </c>
      <c r="J38" s="53">
        <v>12.559511417753415</v>
      </c>
      <c r="K38" s="53">
        <v>12.8347825146042</v>
      </c>
      <c r="L38" s="53">
        <v>13.728695534987182</v>
      </c>
      <c r="M38" s="53">
        <v>14.333001662328982</v>
      </c>
      <c r="N38" s="53">
        <v>11.090210788801645</v>
      </c>
      <c r="O38" s="53">
        <v>9.4999262455674049</v>
      </c>
      <c r="P38" s="53">
        <v>8.0939827251868817</v>
      </c>
      <c r="Q38" s="53">
        <v>6.358921419809584</v>
      </c>
      <c r="R38" s="53">
        <v>8.453909707945618</v>
      </c>
      <c r="S38" s="53">
        <v>13.050613587492917</v>
      </c>
      <c r="T38" s="53">
        <v>14.002672444876257</v>
      </c>
      <c r="U38" s="53">
        <v>17.057063580285643</v>
      </c>
      <c r="V38" s="53">
        <v>9.0000274138098106</v>
      </c>
      <c r="W38" s="53">
        <v>9.8610102321789483</v>
      </c>
      <c r="X38" s="53">
        <v>9.4202643030809341</v>
      </c>
      <c r="Y38" s="53">
        <v>9.0262863764783319</v>
      </c>
      <c r="Z38" s="53">
        <v>9.56680384110898</v>
      </c>
      <c r="AA38" s="53">
        <v>8.5827176865765935</v>
      </c>
      <c r="AB38" s="53">
        <v>8.5608772915533144</v>
      </c>
      <c r="AC38" s="53">
        <v>9.1002001815145839</v>
      </c>
      <c r="AD38" s="53">
        <v>9.3911834404802264</v>
      </c>
    </row>
    <row r="39" spans="1:39" x14ac:dyDescent="0.2">
      <c r="A39" s="51" t="s">
        <v>44</v>
      </c>
      <c r="B39" s="52" t="s">
        <v>45</v>
      </c>
      <c r="C39" s="53">
        <v>88.939407396170097</v>
      </c>
      <c r="D39" s="53">
        <v>53.692460517060852</v>
      </c>
      <c r="E39" s="53">
        <v>51.82763738058609</v>
      </c>
      <c r="F39" s="53">
        <v>50.988227137510108</v>
      </c>
      <c r="G39" s="53">
        <v>64.853946997190747</v>
      </c>
      <c r="H39" s="53">
        <v>68.121124401556841</v>
      </c>
      <c r="I39" s="53">
        <v>52.099588252949687</v>
      </c>
      <c r="J39" s="53">
        <v>70.603648149170766</v>
      </c>
      <c r="K39" s="53">
        <v>68.45387449532295</v>
      </c>
      <c r="L39" s="53">
        <v>73.786856669796862</v>
      </c>
      <c r="M39" s="53">
        <v>94.333853549792536</v>
      </c>
      <c r="N39" s="53">
        <v>52.811658019957861</v>
      </c>
      <c r="O39" s="53">
        <v>119.19472280495853</v>
      </c>
      <c r="P39" s="53">
        <v>196.53817405504896</v>
      </c>
      <c r="Q39" s="53">
        <v>272.48364882743169</v>
      </c>
      <c r="R39" s="53">
        <v>316.30611578356707</v>
      </c>
      <c r="S39" s="53">
        <v>289.63646298056767</v>
      </c>
      <c r="T39" s="53">
        <v>318.62599737548601</v>
      </c>
      <c r="U39" s="53">
        <v>296.23457938044453</v>
      </c>
      <c r="V39" s="53">
        <v>193.75716875175445</v>
      </c>
      <c r="W39" s="53">
        <v>143.22769828277865</v>
      </c>
      <c r="X39" s="53">
        <v>126.97560579300313</v>
      </c>
      <c r="Y39" s="53">
        <v>146.30148691902255</v>
      </c>
      <c r="Z39" s="53">
        <v>141.05942210461973</v>
      </c>
      <c r="AA39" s="53">
        <v>159.97040629349237</v>
      </c>
      <c r="AB39" s="53">
        <v>170.75513247693146</v>
      </c>
      <c r="AC39" s="53">
        <v>181.94774655852174</v>
      </c>
      <c r="AD39" s="53">
        <v>182.14136778573516</v>
      </c>
    </row>
    <row r="40" spans="1:39" x14ac:dyDescent="0.2">
      <c r="A40" s="51" t="s">
        <v>46</v>
      </c>
      <c r="B40" s="52" t="s">
        <v>47</v>
      </c>
      <c r="C40" s="53">
        <v>242.22041759050151</v>
      </c>
      <c r="D40" s="53">
        <v>249.04406240547638</v>
      </c>
      <c r="E40" s="53">
        <v>293.67594427599221</v>
      </c>
      <c r="F40" s="53">
        <v>300.79525910032908</v>
      </c>
      <c r="G40" s="53">
        <v>386.35666477425679</v>
      </c>
      <c r="H40" s="53">
        <v>368.48841543549707</v>
      </c>
      <c r="I40" s="53">
        <v>353.79354547355229</v>
      </c>
      <c r="J40" s="53">
        <v>386.57095739430542</v>
      </c>
      <c r="K40" s="53">
        <v>390.28175350248421</v>
      </c>
      <c r="L40" s="53">
        <v>424.81758077042258</v>
      </c>
      <c r="M40" s="53">
        <v>447.15530135264009</v>
      </c>
      <c r="N40" s="53">
        <v>411.89518622134841</v>
      </c>
      <c r="O40" s="53">
        <v>406.91239140755283</v>
      </c>
      <c r="P40" s="53">
        <v>419.60540413081043</v>
      </c>
      <c r="Q40" s="53">
        <v>445.53725275442315</v>
      </c>
      <c r="R40" s="53">
        <v>357.20424660276473</v>
      </c>
      <c r="S40" s="53">
        <v>258.94163796042932</v>
      </c>
      <c r="T40" s="53">
        <v>233.39370317156772</v>
      </c>
      <c r="U40" s="53">
        <v>223.36999918220678</v>
      </c>
      <c r="V40" s="53">
        <v>140.15900954153531</v>
      </c>
      <c r="W40" s="53">
        <v>223.9951724216279</v>
      </c>
      <c r="X40" s="53">
        <v>152.14126435826415</v>
      </c>
      <c r="Y40" s="53">
        <v>93.505125487291224</v>
      </c>
      <c r="Z40" s="53">
        <v>95.988889931863511</v>
      </c>
      <c r="AA40" s="53">
        <v>44.72837285882845</v>
      </c>
      <c r="AB40" s="53">
        <v>10.811683606453297</v>
      </c>
      <c r="AC40" s="53">
        <v>8.4744129227994254</v>
      </c>
      <c r="AD40" s="53">
        <v>8.2542546388840847</v>
      </c>
    </row>
    <row r="41" spans="1:39" x14ac:dyDescent="0.2">
      <c r="A41" s="51" t="s">
        <v>48</v>
      </c>
      <c r="B41" s="52" t="s">
        <v>49</v>
      </c>
      <c r="C41" s="53">
        <v>15.171623904341132</v>
      </c>
      <c r="D41" s="53">
        <v>29.896316278641706</v>
      </c>
      <c r="E41" s="53">
        <v>25.493391703919933</v>
      </c>
      <c r="F41" s="53">
        <v>24.580382829961749</v>
      </c>
      <c r="G41" s="53">
        <v>31.930185889513453</v>
      </c>
      <c r="H41" s="53">
        <v>34.317217937561487</v>
      </c>
      <c r="I41" s="53">
        <v>22.554002501336281</v>
      </c>
      <c r="J41" s="53">
        <v>38.236033147860901</v>
      </c>
      <c r="K41" s="53">
        <v>35.974817714281087</v>
      </c>
      <c r="L41" s="53">
        <v>38.648457835287473</v>
      </c>
      <c r="M41" s="53">
        <v>57.147192306711432</v>
      </c>
      <c r="N41" s="53">
        <v>89.206261762676704</v>
      </c>
      <c r="O41" s="53">
        <v>57.913293944933955</v>
      </c>
      <c r="P41" s="53">
        <v>34.961869653434661</v>
      </c>
      <c r="Q41" s="53">
        <v>9.0162609949601276</v>
      </c>
      <c r="R41" s="53">
        <v>9.1197601851907137</v>
      </c>
      <c r="S41" s="53">
        <v>8.6726324261527523</v>
      </c>
      <c r="T41" s="53">
        <v>8.7644710511001289</v>
      </c>
      <c r="U41" s="53">
        <v>7.2972236754270643</v>
      </c>
      <c r="V41" s="53">
        <v>6.414543500310657</v>
      </c>
      <c r="W41" s="53">
        <v>6.3611657842484695</v>
      </c>
      <c r="X41" s="53">
        <v>5.6975361252419336</v>
      </c>
      <c r="Y41" s="53">
        <v>5.4002214372250332</v>
      </c>
      <c r="Z41" s="53">
        <v>5.5358947988984823</v>
      </c>
      <c r="AA41" s="53">
        <v>4.9495275911732488</v>
      </c>
      <c r="AB41" s="53">
        <v>4.9501368854626051</v>
      </c>
      <c r="AC41" s="53">
        <v>5.216319804792521</v>
      </c>
      <c r="AD41" s="53">
        <v>5.404241972445325</v>
      </c>
    </row>
    <row r="42" spans="1:39" x14ac:dyDescent="0.2">
      <c r="A42" s="51" t="s">
        <v>50</v>
      </c>
      <c r="B42" s="52" t="s">
        <v>51</v>
      </c>
      <c r="C42" s="53">
        <v>31.890424183485045</v>
      </c>
      <c r="D42" s="53">
        <v>48.431227561399417</v>
      </c>
      <c r="E42" s="53">
        <v>49.68200464505334</v>
      </c>
      <c r="F42" s="53">
        <v>49.591209423287694</v>
      </c>
      <c r="G42" s="53">
        <v>57.100185758319938</v>
      </c>
      <c r="H42" s="53">
        <v>62.129819300069045</v>
      </c>
      <c r="I42" s="53">
        <v>51.924757296093098</v>
      </c>
      <c r="J42" s="53">
        <v>54.169727562322002</v>
      </c>
      <c r="K42" s="53">
        <v>55.577824686801847</v>
      </c>
      <c r="L42" s="53">
        <v>59.207135567124233</v>
      </c>
      <c r="M42" s="53">
        <v>61.775337677781501</v>
      </c>
      <c r="N42" s="53">
        <v>50.912750339261621</v>
      </c>
      <c r="O42" s="53">
        <v>63.259812048403504</v>
      </c>
      <c r="P42" s="53">
        <v>76.112175601888453</v>
      </c>
      <c r="Q42" s="53">
        <v>90.343676529040124</v>
      </c>
      <c r="R42" s="53">
        <v>111.60807908212981</v>
      </c>
      <c r="S42" s="53">
        <v>91.561000034956152</v>
      </c>
      <c r="T42" s="53">
        <v>71.751104918310944</v>
      </c>
      <c r="U42" s="53">
        <v>61.406096600891594</v>
      </c>
      <c r="V42" s="53">
        <v>30.711331500118888</v>
      </c>
      <c r="W42" s="53">
        <v>38.142502606790771</v>
      </c>
      <c r="X42" s="53">
        <v>36.525266962845755</v>
      </c>
      <c r="Y42" s="53">
        <v>35.157518165840372</v>
      </c>
      <c r="Z42" s="53">
        <v>42.017191112106886</v>
      </c>
      <c r="AA42" s="53">
        <v>37.725907965070959</v>
      </c>
      <c r="AB42" s="53">
        <v>38.266660705090771</v>
      </c>
      <c r="AC42" s="53">
        <v>40.932403957051193</v>
      </c>
      <c r="AD42" s="53">
        <v>42.14849018934072</v>
      </c>
    </row>
    <row r="43" spans="1:39" x14ac:dyDescent="0.2">
      <c r="A43" s="51" t="s">
        <v>52</v>
      </c>
      <c r="B43" s="52" t="s">
        <v>53</v>
      </c>
      <c r="C43" s="53">
        <v>9.7547277468913123</v>
      </c>
      <c r="D43" s="53">
        <v>3.9050852327465839</v>
      </c>
      <c r="E43" s="53">
        <v>4.1235201067448592</v>
      </c>
      <c r="F43" s="53">
        <v>4.1789087815362098</v>
      </c>
      <c r="G43" s="53">
        <v>4.908055850485928</v>
      </c>
      <c r="H43" s="53">
        <v>5.055735035319076</v>
      </c>
      <c r="I43" s="53">
        <v>4.5146795155710411</v>
      </c>
      <c r="J43" s="53">
        <v>4.7544996380575748</v>
      </c>
      <c r="K43" s="53">
        <v>4.8973689543983872</v>
      </c>
      <c r="L43" s="53">
        <v>5.2409309629206664</v>
      </c>
      <c r="M43" s="53">
        <v>5.5217358232173588</v>
      </c>
      <c r="N43" s="53">
        <v>4.347714631185978</v>
      </c>
      <c r="O43" s="53">
        <v>3.7542762927131488</v>
      </c>
      <c r="P43" s="53">
        <v>3.2999472903837637</v>
      </c>
      <c r="Q43" s="53">
        <v>2.7384079562039436</v>
      </c>
      <c r="R43" s="53">
        <v>4.5731562294946659</v>
      </c>
      <c r="S43" s="53">
        <v>3.9998223768135155</v>
      </c>
      <c r="T43" s="53">
        <v>2.6920204321584897</v>
      </c>
      <c r="U43" s="53">
        <v>7.8302570792414841</v>
      </c>
      <c r="V43" s="53">
        <v>4.2740456568834642</v>
      </c>
      <c r="W43" s="53">
        <v>4.7303739293549043</v>
      </c>
      <c r="X43" s="53">
        <v>4.2926096199323664</v>
      </c>
      <c r="Y43" s="53">
        <v>4.0928677533648337</v>
      </c>
      <c r="Z43" s="53">
        <v>4.7095940434602159</v>
      </c>
      <c r="AA43" s="53">
        <v>4.2178085720351435</v>
      </c>
      <c r="AB43" s="53">
        <v>4.2806376030943323</v>
      </c>
      <c r="AC43" s="53">
        <v>4.5481571735970263</v>
      </c>
      <c r="AD43" s="53">
        <v>4.6971729461049003</v>
      </c>
    </row>
    <row r="44" spans="1:39" x14ac:dyDescent="0.2">
      <c r="A44" s="54" t="s">
        <v>54</v>
      </c>
      <c r="B44" s="55" t="s">
        <v>55</v>
      </c>
      <c r="C44" s="56">
        <v>45.705454066265936</v>
      </c>
      <c r="D44" s="56">
        <v>4.9312197296863092</v>
      </c>
      <c r="E44" s="56">
        <v>5.3040344865427986</v>
      </c>
      <c r="F44" s="56">
        <v>5.3785190277128168</v>
      </c>
      <c r="G44" s="56">
        <v>6.3003222510363939</v>
      </c>
      <c r="H44" s="56">
        <v>6.3048532648706104</v>
      </c>
      <c r="I44" s="56">
        <v>5.8730358352642344</v>
      </c>
      <c r="J44" s="56">
        <v>6.1994063979250491</v>
      </c>
      <c r="K44" s="56">
        <v>6.3153328943963727</v>
      </c>
      <c r="L44" s="56">
        <v>6.7207681986988579</v>
      </c>
      <c r="M44" s="56">
        <v>7.023270376422464</v>
      </c>
      <c r="N44" s="56">
        <v>5.4429562809314254</v>
      </c>
      <c r="O44" s="56">
        <v>9.8417113128429961</v>
      </c>
      <c r="P44" s="56">
        <v>14.33643358217174</v>
      </c>
      <c r="Q44" s="56">
        <v>18.654464573953696</v>
      </c>
      <c r="R44" s="56">
        <v>12.704000151655631</v>
      </c>
      <c r="S44" s="56">
        <v>11.517402443310509</v>
      </c>
      <c r="T44" s="56">
        <v>11.534666866385987</v>
      </c>
      <c r="U44" s="56">
        <v>38.765910080328545</v>
      </c>
      <c r="V44" s="56">
        <v>49.767145344939564</v>
      </c>
      <c r="W44" s="56">
        <v>46.9068252502543</v>
      </c>
      <c r="X44" s="56">
        <v>35.153144331696822</v>
      </c>
      <c r="Y44" s="56">
        <v>32.595609687263405</v>
      </c>
      <c r="Z44" s="56">
        <v>38.620712377035133</v>
      </c>
      <c r="AA44" s="56">
        <v>34.309733928397229</v>
      </c>
      <c r="AB44" s="56">
        <v>36.028292674570331</v>
      </c>
      <c r="AC44" s="56">
        <v>37.32052303435426</v>
      </c>
      <c r="AD44" s="56">
        <v>38.815257011921283</v>
      </c>
    </row>
    <row r="45" spans="1:39" s="18" customFormat="1" x14ac:dyDescent="0.2">
      <c r="A45" s="29" t="s">
        <v>56</v>
      </c>
      <c r="B45" s="30"/>
      <c r="C45" s="31">
        <v>2017.4140619695602</v>
      </c>
      <c r="D45" s="31">
        <v>2065.0634686749495</v>
      </c>
      <c r="E45" s="31">
        <v>2158.1096429273775</v>
      </c>
      <c r="F45" s="31">
        <v>2298.0434747781865</v>
      </c>
      <c r="G45" s="31">
        <v>2322.9513013435635</v>
      </c>
      <c r="H45" s="31">
        <v>2370.2544441272748</v>
      </c>
      <c r="I45" s="31">
        <v>2653.5741230344584</v>
      </c>
      <c r="J45" s="31">
        <v>2845.3069148006507</v>
      </c>
      <c r="K45" s="31">
        <v>3290.5873133430878</v>
      </c>
      <c r="L45" s="31">
        <v>3665.5121480935413</v>
      </c>
      <c r="M45" s="31">
        <v>4100.9898186296332</v>
      </c>
      <c r="N45" s="31">
        <v>4384.4286818825231</v>
      </c>
      <c r="O45" s="31">
        <v>4497.5185363329574</v>
      </c>
      <c r="P45" s="31">
        <v>4546.4155728858877</v>
      </c>
      <c r="Q45" s="31">
        <v>4739.7982474319333</v>
      </c>
      <c r="R45" s="31">
        <v>5076.0676587546477</v>
      </c>
      <c r="S45" s="31">
        <v>5428.3005017847936</v>
      </c>
      <c r="T45" s="31">
        <v>5688.6941206646015</v>
      </c>
      <c r="U45" s="31">
        <v>5383.8670852850246</v>
      </c>
      <c r="V45" s="31">
        <v>4782.0597407026398</v>
      </c>
      <c r="W45" s="31">
        <v>4500.7296843882623</v>
      </c>
      <c r="X45" s="31">
        <v>4320.6794017540924</v>
      </c>
      <c r="Y45" s="31">
        <v>4083.5521099603006</v>
      </c>
      <c r="Z45" s="31">
        <v>4241.9643351431487</v>
      </c>
      <c r="AA45" s="31">
        <v>4402.470282198643</v>
      </c>
      <c r="AB45" s="31">
        <v>4650.6186830483357</v>
      </c>
      <c r="AC45" s="31">
        <v>4825.0528099751682</v>
      </c>
      <c r="AD45" s="31">
        <v>4881.8192059417688</v>
      </c>
      <c r="AE45"/>
      <c r="AF45"/>
      <c r="AG45"/>
      <c r="AH45"/>
      <c r="AI45"/>
      <c r="AJ45"/>
      <c r="AK45"/>
      <c r="AL45"/>
      <c r="AM45"/>
    </row>
    <row r="46" spans="1:39" x14ac:dyDescent="0.2">
      <c r="A46" s="57" t="s">
        <v>57</v>
      </c>
      <c r="B46" s="24"/>
      <c r="C46" s="58">
        <v>345.78740000000005</v>
      </c>
      <c r="D46" s="58">
        <v>348.87020000000001</v>
      </c>
      <c r="E46" s="58">
        <v>352.26</v>
      </c>
      <c r="F46" s="58">
        <v>352.57400000000001</v>
      </c>
      <c r="G46" s="58">
        <v>352.81180000000006</v>
      </c>
      <c r="H46" s="58">
        <v>355.94640000000004</v>
      </c>
      <c r="I46" s="58">
        <v>433.27759999999989</v>
      </c>
      <c r="J46" s="58">
        <v>474.46440000000001</v>
      </c>
      <c r="K46" s="58">
        <v>556.51199999999994</v>
      </c>
      <c r="L46" s="58">
        <v>692.43560000000002</v>
      </c>
      <c r="M46" s="58">
        <v>809.35799999999995</v>
      </c>
      <c r="N46" s="58">
        <v>807.51869999999985</v>
      </c>
      <c r="O46" s="58">
        <v>918.33259999999996</v>
      </c>
      <c r="P46" s="58">
        <v>1017.5671</v>
      </c>
      <c r="Q46" s="58">
        <v>1075.0952</v>
      </c>
      <c r="R46" s="58">
        <v>1111.5337189006655</v>
      </c>
      <c r="S46" s="58">
        <v>1075.3869444758095</v>
      </c>
      <c r="T46" s="58">
        <v>1137.7559806508755</v>
      </c>
      <c r="U46" s="58">
        <v>1041.5692168772093</v>
      </c>
      <c r="V46" s="58">
        <v>766.22707256819899</v>
      </c>
      <c r="W46" s="58">
        <v>668.80016344641319</v>
      </c>
      <c r="X46" s="58">
        <v>611.96431285284257</v>
      </c>
      <c r="Y46" s="58">
        <v>613.1073633228126</v>
      </c>
      <c r="Z46" s="58">
        <v>562.33795441822099</v>
      </c>
      <c r="AA46" s="58">
        <v>598.85057960875542</v>
      </c>
      <c r="AB46" s="58">
        <v>603.28636926556862</v>
      </c>
      <c r="AC46" s="58">
        <v>713.1831966641887</v>
      </c>
      <c r="AD46" s="58">
        <v>713.38369003441937</v>
      </c>
    </row>
    <row r="47" spans="1:39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398.17652198831689</v>
      </c>
      <c r="V47" s="50">
        <v>364.66959969248825</v>
      </c>
      <c r="W47" s="50">
        <v>337.92447819524619</v>
      </c>
      <c r="X47" s="50">
        <v>328.66407682902314</v>
      </c>
      <c r="Y47" s="50">
        <v>302.01280958989275</v>
      </c>
      <c r="Z47" s="50">
        <v>312.15879937834046</v>
      </c>
      <c r="AA47" s="50">
        <v>316.65742035777174</v>
      </c>
      <c r="AB47" s="50">
        <v>316.41130967127947</v>
      </c>
      <c r="AC47" s="50">
        <v>312.20537370953127</v>
      </c>
      <c r="AD47" s="50">
        <v>322.35253354705657</v>
      </c>
    </row>
    <row r="48" spans="1:39" x14ac:dyDescent="0.2">
      <c r="A48" s="51" t="s">
        <v>59</v>
      </c>
      <c r="B48" s="10"/>
      <c r="C48" s="53">
        <v>926.15911876665291</v>
      </c>
      <c r="D48" s="53">
        <v>981.2789289549238</v>
      </c>
      <c r="E48" s="53">
        <v>1011.7412481487811</v>
      </c>
      <c r="F48" s="53">
        <v>1054.0339721141147</v>
      </c>
      <c r="G48" s="53">
        <v>1113.836611811792</v>
      </c>
      <c r="H48" s="53">
        <v>1176.3762386405949</v>
      </c>
      <c r="I48" s="53">
        <v>1259.1550483184515</v>
      </c>
      <c r="J48" s="53">
        <v>1347.9906154092378</v>
      </c>
      <c r="K48" s="53">
        <v>1420.9635070522454</v>
      </c>
      <c r="L48" s="53">
        <v>1503.5828381381584</v>
      </c>
      <c r="M48" s="53">
        <v>1562.2394245977753</v>
      </c>
      <c r="N48" s="53">
        <v>1641.9304407620232</v>
      </c>
      <c r="O48" s="53">
        <v>1697.3185054263165</v>
      </c>
      <c r="P48" s="53">
        <v>1745.9962230104722</v>
      </c>
      <c r="Q48" s="53">
        <v>1817.37647973198</v>
      </c>
      <c r="R48" s="53">
        <v>1892.1288504313773</v>
      </c>
      <c r="S48" s="53">
        <v>2005.495811371733</v>
      </c>
      <c r="T48" s="53">
        <v>2078.7552752967899</v>
      </c>
      <c r="U48" s="53">
        <v>2086.1026528663792</v>
      </c>
      <c r="V48" s="53">
        <v>2023.2139191798381</v>
      </c>
      <c r="W48" s="53">
        <v>1966.703506358615</v>
      </c>
      <c r="X48" s="53">
        <v>1998.0501697717355</v>
      </c>
      <c r="Y48" s="53">
        <v>2008.911324469932</v>
      </c>
      <c r="Z48" s="53">
        <v>2046.8049922004975</v>
      </c>
      <c r="AA48" s="53">
        <v>2094.3634694791681</v>
      </c>
      <c r="AB48" s="53">
        <v>2087.4062527892875</v>
      </c>
      <c r="AC48" s="53">
        <v>2058.435471036174</v>
      </c>
      <c r="AD48" s="53">
        <v>2004.5903515891791</v>
      </c>
    </row>
    <row r="49" spans="1:39" x14ac:dyDescent="0.2">
      <c r="A49" s="51" t="s">
        <v>60</v>
      </c>
      <c r="B49" s="10"/>
      <c r="C49" s="53">
        <v>52.468200253164554</v>
      </c>
      <c r="D49" s="53">
        <v>57.491355696202532</v>
      </c>
      <c r="E49" s="53">
        <v>55.927683544303797</v>
      </c>
      <c r="F49" s="53">
        <v>58.718686075949364</v>
      </c>
      <c r="G49" s="53">
        <v>59.082744303797476</v>
      </c>
      <c r="H49" s="53">
        <v>64.803200000000004</v>
      </c>
      <c r="I49" s="53">
        <v>70.370307848101262</v>
      </c>
      <c r="J49" s="53">
        <v>68.59880886075949</v>
      </c>
      <c r="K49" s="53">
        <v>80.507200000000012</v>
      </c>
      <c r="L49" s="53">
        <v>91.386799999999994</v>
      </c>
      <c r="M49" s="53">
        <v>86.223391846422061</v>
      </c>
      <c r="N49" s="53">
        <v>98.486219155793961</v>
      </c>
      <c r="O49" s="53">
        <v>113.45261666660548</v>
      </c>
      <c r="P49" s="53">
        <v>129.83331052642532</v>
      </c>
      <c r="Q49" s="53">
        <v>129.65612064745147</v>
      </c>
      <c r="R49" s="53">
        <v>157.37724814915725</v>
      </c>
      <c r="S49" s="53">
        <v>159.94510338090026</v>
      </c>
      <c r="T49" s="53">
        <v>166.93585044890085</v>
      </c>
      <c r="U49" s="53">
        <v>198.25382242844398</v>
      </c>
      <c r="V49" s="53">
        <v>177.37578901120281</v>
      </c>
      <c r="W49" s="53">
        <v>159.53072774316902</v>
      </c>
      <c r="X49" s="53">
        <v>148.20632146592988</v>
      </c>
      <c r="Y49" s="53">
        <v>144.08918132292786</v>
      </c>
      <c r="Z49" s="53">
        <v>137.28201489628222</v>
      </c>
      <c r="AA49" s="53">
        <v>130.77530419841946</v>
      </c>
      <c r="AB49" s="53">
        <v>128.25777102514868</v>
      </c>
      <c r="AC49" s="53">
        <v>129.39437192806247</v>
      </c>
      <c r="AD49" s="53">
        <v>130.76884688049913</v>
      </c>
    </row>
    <row r="50" spans="1:39" x14ac:dyDescent="0.2">
      <c r="A50" s="51" t="s">
        <v>61</v>
      </c>
      <c r="B50" s="10"/>
      <c r="C50" s="53">
        <v>43.4</v>
      </c>
      <c r="D50" s="53">
        <v>42.15</v>
      </c>
      <c r="E50" s="53">
        <v>37.799999999999997</v>
      </c>
      <c r="F50" s="53">
        <v>41.5</v>
      </c>
      <c r="G50" s="53">
        <v>39.1</v>
      </c>
      <c r="H50" s="53">
        <v>36.299999999999997</v>
      </c>
      <c r="I50" s="53">
        <v>42.3</v>
      </c>
      <c r="J50" s="53">
        <v>40.799999999999997</v>
      </c>
      <c r="K50" s="53">
        <v>42</v>
      </c>
      <c r="L50" s="53">
        <v>40.4</v>
      </c>
      <c r="M50" s="53">
        <v>40.130000000000003</v>
      </c>
      <c r="N50" s="53">
        <v>43.8</v>
      </c>
      <c r="O50" s="53">
        <v>38.299999999999997</v>
      </c>
      <c r="P50" s="53">
        <v>42.3</v>
      </c>
      <c r="Q50" s="53">
        <v>44.6</v>
      </c>
      <c r="R50" s="53">
        <v>39.81827411167513</v>
      </c>
      <c r="S50" s="53">
        <v>39.81827411167513</v>
      </c>
      <c r="T50" s="53">
        <v>43.061494416243654</v>
      </c>
      <c r="U50" s="53">
        <v>45.636287541116758</v>
      </c>
      <c r="V50" s="53">
        <v>40.044561801015227</v>
      </c>
      <c r="W50" s="53">
        <v>39.738570178680206</v>
      </c>
      <c r="X50" s="53">
        <v>39.758379551269037</v>
      </c>
      <c r="Y50" s="53">
        <v>38.462409104987316</v>
      </c>
      <c r="Z50" s="53">
        <v>38.303376444294166</v>
      </c>
      <c r="AA50" s="53">
        <v>35.138128183262893</v>
      </c>
      <c r="AB50" s="53">
        <v>35.810350904480138</v>
      </c>
      <c r="AC50" s="53">
        <v>36.470774645477604</v>
      </c>
      <c r="AD50" s="53">
        <v>37.648394888926461</v>
      </c>
    </row>
    <row r="51" spans="1:39" x14ac:dyDescent="0.2">
      <c r="A51" s="51" t="s">
        <v>62</v>
      </c>
      <c r="B51" s="10"/>
      <c r="C51" s="53">
        <v>17.12442005654863</v>
      </c>
      <c r="D51" s="53">
        <v>15.531673599660776</v>
      </c>
      <c r="E51" s="53">
        <v>15.400536073045437</v>
      </c>
      <c r="F51" s="53">
        <v>13.243347845890961</v>
      </c>
      <c r="G51" s="53">
        <v>13.759545720627028</v>
      </c>
      <c r="H51" s="53">
        <v>16.180127396428162</v>
      </c>
      <c r="I51" s="53">
        <v>17.313103659944986</v>
      </c>
      <c r="J51" s="53">
        <v>18.190350624129334</v>
      </c>
      <c r="K51" s="53">
        <v>20.103856964125004</v>
      </c>
      <c r="L51" s="53">
        <v>22.772993480425967</v>
      </c>
      <c r="M51" s="53">
        <v>24.641261682047727</v>
      </c>
      <c r="N51" s="53">
        <v>24.484672685852871</v>
      </c>
      <c r="O51" s="53">
        <v>24.264155132964728</v>
      </c>
      <c r="P51" s="53">
        <v>25.186587675048475</v>
      </c>
      <c r="Q51" s="53">
        <v>23.805675833152158</v>
      </c>
      <c r="R51" s="53">
        <v>21.652840503388937</v>
      </c>
      <c r="S51" s="53">
        <v>25.606516105920335</v>
      </c>
      <c r="T51" s="53">
        <v>23.678872546134876</v>
      </c>
      <c r="U51" s="53">
        <v>22.252674629050365</v>
      </c>
      <c r="V51" s="53">
        <v>18.276543764301767</v>
      </c>
      <c r="W51" s="53">
        <v>13.566162061777245</v>
      </c>
      <c r="X51" s="53">
        <v>6.3945616062082875</v>
      </c>
      <c r="Y51" s="53">
        <v>3.8016493273529495</v>
      </c>
      <c r="Z51" s="53">
        <v>3.3660988193546957</v>
      </c>
      <c r="AA51" s="53">
        <v>3.1468228992358664</v>
      </c>
      <c r="AB51" s="53">
        <v>3.4457282708644592</v>
      </c>
      <c r="AC51" s="53">
        <v>3.5833489686208146</v>
      </c>
      <c r="AD51" s="53">
        <v>3.6897770725255974</v>
      </c>
    </row>
    <row r="52" spans="1:39" x14ac:dyDescent="0.2">
      <c r="A52" s="51" t="s">
        <v>63</v>
      </c>
      <c r="B52" s="10"/>
      <c r="C52" s="53">
        <v>357.78034620848325</v>
      </c>
      <c r="D52" s="53">
        <v>346.79857493906223</v>
      </c>
      <c r="E52" s="53">
        <v>301.72140298036948</v>
      </c>
      <c r="F52" s="53">
        <v>447.90576902550322</v>
      </c>
      <c r="G52" s="53">
        <v>396.69614478633298</v>
      </c>
      <c r="H52" s="53">
        <v>384.99523445348819</v>
      </c>
      <c r="I52" s="53">
        <v>353.26031067640059</v>
      </c>
      <c r="J52" s="53">
        <v>427.31125203576681</v>
      </c>
      <c r="K52" s="53">
        <v>439.94222664235923</v>
      </c>
      <c r="L52" s="53">
        <v>520.93876507575624</v>
      </c>
      <c r="M52" s="53">
        <v>605.62116954804969</v>
      </c>
      <c r="N52" s="53">
        <v>732.25654491193893</v>
      </c>
      <c r="O52" s="53">
        <v>778.65025170893102</v>
      </c>
      <c r="P52" s="53">
        <v>760.04357417873598</v>
      </c>
      <c r="Q52" s="53">
        <v>720.40328831779118</v>
      </c>
      <c r="R52" s="53">
        <v>836.95264368858545</v>
      </c>
      <c r="S52" s="53">
        <v>963.90128167929549</v>
      </c>
      <c r="T52" s="53">
        <v>1021.2277224758109</v>
      </c>
      <c r="U52" s="53">
        <v>949.53043248681172</v>
      </c>
      <c r="V52" s="53">
        <v>749.51034081178921</v>
      </c>
      <c r="W52" s="53">
        <v>774.44104638741362</v>
      </c>
      <c r="X52" s="53">
        <v>693.85718699509266</v>
      </c>
      <c r="Y52" s="53">
        <v>582.60246881424291</v>
      </c>
      <c r="Z52" s="53">
        <v>672.5977610241564</v>
      </c>
      <c r="AA52" s="53">
        <v>745.64359638650626</v>
      </c>
      <c r="AB52" s="53">
        <v>843.79099132107331</v>
      </c>
      <c r="AC52" s="53">
        <v>865.58646276930801</v>
      </c>
      <c r="AD52" s="53">
        <v>1017.9049150487812</v>
      </c>
    </row>
    <row r="53" spans="1:39" x14ac:dyDescent="0.2">
      <c r="A53" s="51" t="s">
        <v>64</v>
      </c>
      <c r="B53" s="10"/>
      <c r="C53" s="53">
        <v>0</v>
      </c>
      <c r="D53" s="53">
        <v>0</v>
      </c>
      <c r="E53" s="53">
        <v>0</v>
      </c>
      <c r="F53" s="53">
        <v>0</v>
      </c>
      <c r="G53" s="53">
        <v>5.7880828177569557</v>
      </c>
      <c r="H53" s="53">
        <v>14.518968726737713</v>
      </c>
      <c r="I53" s="53">
        <v>6.6714795000000002</v>
      </c>
      <c r="J53" s="53">
        <v>163.53532729533123</v>
      </c>
      <c r="K53" s="53">
        <v>352.18223383742185</v>
      </c>
      <c r="L53" s="53">
        <v>521.22512662454096</v>
      </c>
      <c r="M53" s="53">
        <v>717.70137029058378</v>
      </c>
      <c r="N53" s="53">
        <v>658.57828234201372</v>
      </c>
      <c r="O53" s="53">
        <v>692.90045053428685</v>
      </c>
      <c r="P53" s="53">
        <v>610.1653758016015</v>
      </c>
      <c r="Q53" s="53">
        <v>573.6171873144549</v>
      </c>
      <c r="R53" s="53">
        <v>387.16069043301485</v>
      </c>
      <c r="S53" s="53">
        <v>407.04672150324313</v>
      </c>
      <c r="T53" s="53">
        <v>517.89659014060157</v>
      </c>
      <c r="U53" s="53">
        <v>249.8542221086208</v>
      </c>
      <c r="V53" s="53">
        <v>207.02670642002158</v>
      </c>
      <c r="W53" s="53">
        <v>222.30100467928895</v>
      </c>
      <c r="X53" s="53">
        <v>222.81045900493692</v>
      </c>
      <c r="Y53" s="53">
        <v>222.00147552615118</v>
      </c>
      <c r="Z53" s="53">
        <v>203.47223010204794</v>
      </c>
      <c r="AA53" s="53">
        <v>283.63682968828624</v>
      </c>
      <c r="AB53" s="53">
        <v>455.89848794332249</v>
      </c>
      <c r="AC53" s="53">
        <v>372.48368662991334</v>
      </c>
      <c r="AD53" s="53">
        <v>155.20893268628805</v>
      </c>
    </row>
    <row r="54" spans="1:39" x14ac:dyDescent="0.2">
      <c r="A54" s="61" t="s">
        <v>65</v>
      </c>
      <c r="B54" s="30"/>
      <c r="C54" s="53">
        <v>7.2408000000000001</v>
      </c>
      <c r="D54" s="53">
        <v>7.2408000000000001</v>
      </c>
      <c r="E54" s="53">
        <v>8.2751999999999999</v>
      </c>
      <c r="F54" s="53">
        <v>8.2751999999999999</v>
      </c>
      <c r="G54" s="53">
        <v>8.2751999999999999</v>
      </c>
      <c r="H54" s="53">
        <v>7.2408000000000001</v>
      </c>
      <c r="I54" s="53">
        <v>12.412800000000001</v>
      </c>
      <c r="J54" s="53">
        <v>12.412800000000001</v>
      </c>
      <c r="K54" s="53">
        <v>15.516</v>
      </c>
      <c r="L54" s="53">
        <v>18.619199999999999</v>
      </c>
      <c r="M54" s="53">
        <v>23.703745268592506</v>
      </c>
      <c r="N54" s="53">
        <v>28.788290537185016</v>
      </c>
      <c r="O54" s="53">
        <v>33.87283580577752</v>
      </c>
      <c r="P54" s="53">
        <v>38.957381074370019</v>
      </c>
      <c r="Q54" s="53">
        <v>54.860032081743618</v>
      </c>
      <c r="R54" s="53">
        <v>49.725233968695029</v>
      </c>
      <c r="S54" s="53">
        <v>80.655555339809993</v>
      </c>
      <c r="T54" s="53">
        <v>63.694151139559608</v>
      </c>
      <c r="U54" s="53">
        <v>66.017842752349424</v>
      </c>
      <c r="V54" s="53">
        <v>64.336768133488818</v>
      </c>
      <c r="W54" s="53">
        <v>64.529100842424555</v>
      </c>
      <c r="X54" s="53">
        <v>56.019945318967913</v>
      </c>
      <c r="Y54" s="53">
        <v>59.201897215234432</v>
      </c>
      <c r="Z54" s="53">
        <v>57.908261168535745</v>
      </c>
      <c r="AA54" s="53">
        <v>72.491976217242637</v>
      </c>
      <c r="AB54" s="53">
        <v>71.499524145773904</v>
      </c>
      <c r="AC54" s="53">
        <v>85.921037129309724</v>
      </c>
      <c r="AD54" s="53">
        <v>75.868130597160743</v>
      </c>
    </row>
    <row r="55" spans="1:39" x14ac:dyDescent="0.2">
      <c r="A55" s="62" t="s">
        <v>66</v>
      </c>
      <c r="B55" s="63"/>
      <c r="C55" s="53">
        <v>267.45377668471082</v>
      </c>
      <c r="D55" s="53">
        <v>265.70193548510008</v>
      </c>
      <c r="E55" s="53">
        <v>374.98357218087745</v>
      </c>
      <c r="F55" s="53">
        <v>321.79249971672823</v>
      </c>
      <c r="G55" s="53">
        <v>333.6011719032573</v>
      </c>
      <c r="H55" s="53">
        <v>313.89347491002582</v>
      </c>
      <c r="I55" s="53">
        <v>458.81347303156048</v>
      </c>
      <c r="J55" s="53">
        <v>292.00336057542626</v>
      </c>
      <c r="K55" s="53">
        <v>362.86028884693656</v>
      </c>
      <c r="L55" s="53">
        <v>254.15082477465899</v>
      </c>
      <c r="M55" s="53">
        <v>231.37145539616216</v>
      </c>
      <c r="N55" s="53">
        <v>348.58553148771574</v>
      </c>
      <c r="O55" s="53">
        <v>200.42712105807433</v>
      </c>
      <c r="P55" s="53">
        <v>176.36602061923361</v>
      </c>
      <c r="Q55" s="53">
        <v>300.38426350536008</v>
      </c>
      <c r="R55" s="53">
        <v>579.71815856808803</v>
      </c>
      <c r="S55" s="53">
        <v>670.44429381640691</v>
      </c>
      <c r="T55" s="53">
        <v>635.6881835496846</v>
      </c>
      <c r="U55" s="53">
        <v>326.47341160672545</v>
      </c>
      <c r="V55" s="53">
        <v>371.3784393202958</v>
      </c>
      <c r="W55" s="53">
        <v>253.19492449523406</v>
      </c>
      <c r="X55" s="53">
        <v>214.95398835808669</v>
      </c>
      <c r="Y55" s="53">
        <v>109.36153126676675</v>
      </c>
      <c r="Z55" s="53">
        <v>207.7328466914185</v>
      </c>
      <c r="AA55" s="53">
        <v>121.7661551799941</v>
      </c>
      <c r="AB55" s="53">
        <v>104.81189771153731</v>
      </c>
      <c r="AC55" s="53">
        <v>247.7890864945829</v>
      </c>
      <c r="AD55" s="53">
        <v>420.40363359693413</v>
      </c>
    </row>
    <row r="56" spans="1:39" s="18" customFormat="1" x14ac:dyDescent="0.2">
      <c r="A56" s="64" t="s">
        <v>67</v>
      </c>
      <c r="B56" s="65"/>
      <c r="C56" s="66">
        <v>389.37387219758062</v>
      </c>
      <c r="D56" s="66">
        <v>417.23335439540375</v>
      </c>
      <c r="E56" s="66">
        <v>398.80595967311376</v>
      </c>
      <c r="F56" s="66">
        <v>412.81661838004158</v>
      </c>
      <c r="G56" s="66">
        <v>534.82400033496947</v>
      </c>
      <c r="H56" s="66">
        <v>646.54518918000224</v>
      </c>
      <c r="I56" s="66">
        <v>665.47888788200248</v>
      </c>
      <c r="J56" s="66">
        <v>720.95777319477702</v>
      </c>
      <c r="K56" s="66">
        <v>785.36383316019703</v>
      </c>
      <c r="L56" s="66">
        <v>925.50591532592341</v>
      </c>
      <c r="M56" s="66">
        <v>914.83492292613369</v>
      </c>
      <c r="N56" s="66">
        <v>1010.5522814627311</v>
      </c>
      <c r="O56" s="66">
        <v>1009.526494354941</v>
      </c>
      <c r="P56" s="66">
        <v>1059.3639648804437</v>
      </c>
      <c r="Q56" s="66">
        <v>1093.5995577387471</v>
      </c>
      <c r="R56" s="66">
        <v>1145.1218845414101</v>
      </c>
      <c r="S56" s="66">
        <v>1115.6116846344803</v>
      </c>
      <c r="T56" s="66">
        <v>1101.3948408413082</v>
      </c>
      <c r="U56" s="66">
        <v>1197.2400394371682</v>
      </c>
      <c r="V56" s="66">
        <v>1173.4136507419373</v>
      </c>
      <c r="W56" s="66">
        <v>1263.3268926563817</v>
      </c>
      <c r="X56" s="66">
        <v>1035.3771722970812</v>
      </c>
      <c r="Y56" s="66">
        <v>910.17547603698313</v>
      </c>
      <c r="Z56" s="66">
        <v>917.20268638245921</v>
      </c>
      <c r="AA56" s="66">
        <v>856.99312872304313</v>
      </c>
      <c r="AB56" s="66">
        <v>955.84650861557338</v>
      </c>
      <c r="AC56" s="66">
        <v>1005.0238058320845</v>
      </c>
      <c r="AD56" s="66">
        <v>967.30755382182724</v>
      </c>
      <c r="AE56"/>
      <c r="AF56"/>
      <c r="AG56"/>
      <c r="AH56"/>
      <c r="AI56"/>
      <c r="AJ56"/>
      <c r="AK56"/>
      <c r="AL56"/>
      <c r="AM56"/>
    </row>
    <row r="57" spans="1:39" s="18" customFormat="1" x14ac:dyDescent="0.2">
      <c r="A57" s="64" t="s">
        <v>68</v>
      </c>
      <c r="B57" s="65"/>
      <c r="C57" s="66">
        <v>605.22385756502854</v>
      </c>
      <c r="D57" s="66">
        <v>605.67844693562915</v>
      </c>
      <c r="E57" s="66">
        <v>594.11960364581205</v>
      </c>
      <c r="F57" s="66">
        <v>575.15235366448178</v>
      </c>
      <c r="G57" s="66">
        <v>627.96893089496575</v>
      </c>
      <c r="H57" s="66">
        <v>536.17841707628531</v>
      </c>
      <c r="I57" s="66">
        <v>541.49003400060951</v>
      </c>
      <c r="J57" s="66">
        <v>549.9201084332301</v>
      </c>
      <c r="K57" s="66">
        <v>519.72329307928442</v>
      </c>
      <c r="L57" s="66">
        <v>551.16894351145902</v>
      </c>
      <c r="M57" s="66">
        <v>526.22007299965935</v>
      </c>
      <c r="N57" s="66">
        <v>527.32539789895759</v>
      </c>
      <c r="O57" s="66">
        <v>528.51692189247774</v>
      </c>
      <c r="P57" s="66">
        <v>507.67145432920904</v>
      </c>
      <c r="Q57" s="66">
        <v>461.14503875871503</v>
      </c>
      <c r="R57" s="66">
        <v>511.47503051205757</v>
      </c>
      <c r="S57" s="66">
        <v>461.20661593185878</v>
      </c>
      <c r="T57" s="66">
        <v>452.47804355304822</v>
      </c>
      <c r="U57" s="66">
        <v>499.7087045333534</v>
      </c>
      <c r="V57" s="66">
        <v>407.97734652743787</v>
      </c>
      <c r="W57" s="66">
        <v>390.86676489907359</v>
      </c>
      <c r="X57" s="66">
        <v>382.49615658432248</v>
      </c>
      <c r="Y57" s="66">
        <v>354.9086248305278</v>
      </c>
      <c r="Z57" s="66">
        <v>298.2696344822661</v>
      </c>
      <c r="AA57" s="66">
        <v>245.05779557531881</v>
      </c>
      <c r="AB57" s="66">
        <v>236.61614166590093</v>
      </c>
      <c r="AC57" s="66">
        <v>238.66240024246204</v>
      </c>
      <c r="AD57" s="66">
        <v>257.39796809313407</v>
      </c>
      <c r="AE57"/>
      <c r="AF57"/>
      <c r="AG57"/>
      <c r="AH57"/>
      <c r="AI57"/>
      <c r="AJ57"/>
      <c r="AK57"/>
      <c r="AL57"/>
      <c r="AM57"/>
    </row>
    <row r="58" spans="1:39" x14ac:dyDescent="0.2">
      <c r="A58" s="57" t="s">
        <v>69</v>
      </c>
      <c r="B58" s="24"/>
      <c r="C58" s="58">
        <v>317.47938063007308</v>
      </c>
      <c r="D58" s="58">
        <v>326.80182148382795</v>
      </c>
      <c r="E58" s="58">
        <v>328.11000078462905</v>
      </c>
      <c r="F58" s="58">
        <v>324.58193925851833</v>
      </c>
      <c r="G58" s="58">
        <v>368.48748466608566</v>
      </c>
      <c r="H58" s="58">
        <v>316.80796370226744</v>
      </c>
      <c r="I58" s="58">
        <v>329.27288397170241</v>
      </c>
      <c r="J58" s="58">
        <v>343.82188739634302</v>
      </c>
      <c r="K58" s="58">
        <v>332.90112632271041</v>
      </c>
      <c r="L58" s="58">
        <v>354.46071502829341</v>
      </c>
      <c r="M58" s="58">
        <v>338.78810580210347</v>
      </c>
      <c r="N58" s="58">
        <v>340.30578574122643</v>
      </c>
      <c r="O58" s="58">
        <v>341.82873845875821</v>
      </c>
      <c r="P58" s="58">
        <v>328.81789503475892</v>
      </c>
      <c r="Q58" s="58">
        <v>298.85908652639597</v>
      </c>
      <c r="R58" s="58">
        <v>333.10290123373625</v>
      </c>
      <c r="S58" s="58">
        <v>299.89686487766016</v>
      </c>
      <c r="T58" s="58">
        <v>294.13207736530853</v>
      </c>
      <c r="U58" s="58">
        <v>325.34055553097409</v>
      </c>
      <c r="V58" s="58">
        <v>265.34624470945755</v>
      </c>
      <c r="W58" s="58">
        <v>254.41489317029587</v>
      </c>
      <c r="X58" s="58">
        <v>249.67063909716026</v>
      </c>
      <c r="Y58" s="58">
        <v>232.05504780004003</v>
      </c>
      <c r="Z58" s="58">
        <v>195.07018915889208</v>
      </c>
      <c r="AA58" s="58">
        <v>160.247824445379</v>
      </c>
      <c r="AB58" s="58">
        <v>154.9075287290718</v>
      </c>
      <c r="AC58" s="58">
        <v>157.44526885691408</v>
      </c>
      <c r="AD58" s="58">
        <v>169.94855699112577</v>
      </c>
    </row>
    <row r="59" spans="1:39" x14ac:dyDescent="0.2">
      <c r="A59" s="54" t="s">
        <v>70</v>
      </c>
      <c r="B59" s="27"/>
      <c r="C59" s="56">
        <v>287.74447693495551</v>
      </c>
      <c r="D59" s="56">
        <v>278.8766254518012</v>
      </c>
      <c r="E59" s="56">
        <v>266.00960286118305</v>
      </c>
      <c r="F59" s="56">
        <v>250.57041440596348</v>
      </c>
      <c r="G59" s="56">
        <v>259.48144622888003</v>
      </c>
      <c r="H59" s="56">
        <v>219.37045337401784</v>
      </c>
      <c r="I59" s="56">
        <v>212.21715002890713</v>
      </c>
      <c r="J59" s="56">
        <v>206.09822103688705</v>
      </c>
      <c r="K59" s="56">
        <v>186.82216675657403</v>
      </c>
      <c r="L59" s="56">
        <v>196.70822848316567</v>
      </c>
      <c r="M59" s="56">
        <v>187.43196719755593</v>
      </c>
      <c r="N59" s="56">
        <v>187.0196121577311</v>
      </c>
      <c r="O59" s="56">
        <v>186.68818343371956</v>
      </c>
      <c r="P59" s="56">
        <v>178.85355929445012</v>
      </c>
      <c r="Q59" s="56">
        <v>162.28595223231906</v>
      </c>
      <c r="R59" s="56">
        <v>178.37212927832132</v>
      </c>
      <c r="S59" s="56">
        <v>161.30975105419864</v>
      </c>
      <c r="T59" s="56">
        <v>158.34596618773969</v>
      </c>
      <c r="U59" s="56">
        <v>174.36814900237931</v>
      </c>
      <c r="V59" s="56">
        <v>142.63110181798032</v>
      </c>
      <c r="W59" s="56">
        <v>136.45187172877775</v>
      </c>
      <c r="X59" s="56">
        <v>132.82551748716222</v>
      </c>
      <c r="Y59" s="56">
        <v>122.85357703048778</v>
      </c>
      <c r="Z59" s="56">
        <v>103.19944532337404</v>
      </c>
      <c r="AA59" s="56">
        <v>84.809971129939811</v>
      </c>
      <c r="AB59" s="56">
        <v>81.708612936829127</v>
      </c>
      <c r="AC59" s="56">
        <v>81.217131385547958</v>
      </c>
      <c r="AD59" s="56">
        <v>87.449411102008298</v>
      </c>
    </row>
    <row r="60" spans="1:39" s="18" customFormat="1" x14ac:dyDescent="0.2">
      <c r="A60" s="33" t="s">
        <v>71</v>
      </c>
      <c r="B60" s="34"/>
      <c r="C60" s="35">
        <v>215.15520000000001</v>
      </c>
      <c r="D60" s="35">
        <v>223.43039999999999</v>
      </c>
      <c r="E60" s="35">
        <v>226.53360000000001</v>
      </c>
      <c r="F60" s="35">
        <v>227.56799999999998</v>
      </c>
      <c r="G60" s="35">
        <v>258.60000000000002</v>
      </c>
      <c r="H60" s="35">
        <v>296.87279999999998</v>
      </c>
      <c r="I60" s="35">
        <v>238.94639999999998</v>
      </c>
      <c r="J60" s="35">
        <v>247.2216</v>
      </c>
      <c r="K60" s="35">
        <v>245.15279999999998</v>
      </c>
      <c r="L60" s="35">
        <v>258.60000000000002</v>
      </c>
      <c r="M60" s="35">
        <v>267.90960000000001</v>
      </c>
      <c r="N60" s="35">
        <v>271.01279999999997</v>
      </c>
      <c r="O60" s="35">
        <v>272.04719999999998</v>
      </c>
      <c r="P60" s="35">
        <v>273.08159999999998</v>
      </c>
      <c r="Q60" s="35">
        <v>261.70319999999998</v>
      </c>
      <c r="R60" s="35">
        <v>280.82735756885558</v>
      </c>
      <c r="S60" s="35">
        <v>269.21494013907187</v>
      </c>
      <c r="T60" s="35">
        <v>255.61724575833256</v>
      </c>
      <c r="U60" s="35">
        <v>276.57614281245475</v>
      </c>
      <c r="V60" s="35">
        <v>234.59482203732583</v>
      </c>
      <c r="W60" s="35">
        <v>221.89154760097949</v>
      </c>
      <c r="X60" s="35">
        <v>212.59523568719894</v>
      </c>
      <c r="Y60" s="35">
        <v>202.57974518342567</v>
      </c>
      <c r="Z60" s="35">
        <v>175.6747113606188</v>
      </c>
      <c r="AA60" s="35">
        <v>157.40709054961278</v>
      </c>
      <c r="AB60" s="35">
        <v>151.64167150175641</v>
      </c>
      <c r="AC60" s="35">
        <v>159.22814279126575</v>
      </c>
      <c r="AD60" s="35">
        <v>165.01876006017173</v>
      </c>
      <c r="AE60"/>
      <c r="AF60"/>
      <c r="AG60"/>
      <c r="AH60"/>
      <c r="AI60"/>
      <c r="AJ60"/>
      <c r="AK60"/>
      <c r="AL60"/>
      <c r="AM60"/>
    </row>
    <row r="61" spans="1:39" s="18" customFormat="1" ht="13.5" thickBot="1" x14ac:dyDescent="0.25">
      <c r="A61" s="29" t="s">
        <v>72</v>
      </c>
      <c r="B61" s="30"/>
      <c r="C61" s="31">
        <v>28.326513402713317</v>
      </c>
      <c r="D61" s="31">
        <v>30.611109433895123</v>
      </c>
      <c r="E61" s="31">
        <v>32.601186682721774</v>
      </c>
      <c r="F61" s="31">
        <v>36.485144889046538</v>
      </c>
      <c r="G61" s="31">
        <v>38.024549101786107</v>
      </c>
      <c r="H61" s="31">
        <v>51.126747532214928</v>
      </c>
      <c r="I61" s="31">
        <v>43.626335874903631</v>
      </c>
      <c r="J61" s="31">
        <v>38.465338957257245</v>
      </c>
      <c r="K61" s="31">
        <v>42.509141138077226</v>
      </c>
      <c r="L61" s="31">
        <v>37.507724643442963</v>
      </c>
      <c r="M61" s="31">
        <v>36.515057982377471</v>
      </c>
      <c r="N61" s="31">
        <v>37.136512379508076</v>
      </c>
      <c r="O61" s="31">
        <v>31.882877115554901</v>
      </c>
      <c r="P61" s="31">
        <v>45.854786198767442</v>
      </c>
      <c r="Q61" s="31">
        <v>52.142443646621039</v>
      </c>
      <c r="R61" s="31">
        <v>46.738012488434123</v>
      </c>
      <c r="S61" s="31">
        <v>41.748571235766221</v>
      </c>
      <c r="T61" s="31">
        <v>38.933446529873791</v>
      </c>
      <c r="U61" s="31">
        <v>33.423099851660041</v>
      </c>
      <c r="V61" s="31">
        <v>31.251848471583898</v>
      </c>
      <c r="W61" s="31">
        <v>24.564747688587548</v>
      </c>
      <c r="X61" s="31">
        <v>20.347148040366381</v>
      </c>
      <c r="Y61" s="31">
        <v>22.524547269338967</v>
      </c>
      <c r="Z61" s="31">
        <v>25.063696698470146</v>
      </c>
      <c r="AA61" s="31">
        <v>23.880739364435087</v>
      </c>
      <c r="AB61" s="31">
        <v>20.995406926372869</v>
      </c>
      <c r="AC61" s="31">
        <v>19.279119252439148</v>
      </c>
      <c r="AD61" s="31">
        <v>22.829506642366386</v>
      </c>
      <c r="AE61"/>
      <c r="AF61"/>
      <c r="AG61"/>
      <c r="AH61"/>
      <c r="AI61"/>
      <c r="AJ61"/>
      <c r="AK61"/>
      <c r="AL61"/>
      <c r="AM61"/>
    </row>
    <row r="62" spans="1:39" s="18" customFormat="1" ht="13.5" thickBot="1" x14ac:dyDescent="0.25">
      <c r="A62" s="38" t="s">
        <v>73</v>
      </c>
      <c r="B62" s="39"/>
      <c r="C62" s="40">
        <v>-9.2614001445613212</v>
      </c>
      <c r="D62" s="40">
        <v>56.208931325050344</v>
      </c>
      <c r="E62" s="40">
        <v>99.491257072623739</v>
      </c>
      <c r="F62" s="40">
        <v>-2.232674778186265</v>
      </c>
      <c r="G62" s="40">
        <v>9.9394986564366263</v>
      </c>
      <c r="H62" s="40">
        <v>-13.705644127275264</v>
      </c>
      <c r="I62" s="40">
        <v>125.19337696554248</v>
      </c>
      <c r="J62" s="40">
        <v>68.734985199348557</v>
      </c>
      <c r="K62" s="40">
        <v>154.0167866569127</v>
      </c>
      <c r="L62" s="40">
        <v>57.624340981456044</v>
      </c>
      <c r="M62" s="40">
        <v>-311.36422426103854</v>
      </c>
      <c r="N62" s="40">
        <v>-255.32529134533524</v>
      </c>
      <c r="O62" s="40">
        <v>-81.434753252181508</v>
      </c>
      <c r="P62" s="40">
        <v>-238.92871988601837</v>
      </c>
      <c r="Q62" s="40">
        <v>55.48052396625917</v>
      </c>
      <c r="R62" s="40">
        <v>-73.983618664010464</v>
      </c>
      <c r="S62" s="40">
        <v>-111.62281140573032</v>
      </c>
      <c r="T62" s="40">
        <v>-202.78773898282634</v>
      </c>
      <c r="U62" s="40">
        <v>74.507362341964836</v>
      </c>
      <c r="V62" s="40">
        <v>-29.198988626613755</v>
      </c>
      <c r="W62" s="40">
        <v>-58.400822785165474</v>
      </c>
      <c r="X62" s="40">
        <v>116.56254574300419</v>
      </c>
      <c r="Y62" s="40">
        <v>6.1073369005071072</v>
      </c>
      <c r="Z62" s="40">
        <v>1.8267847472625363</v>
      </c>
      <c r="AA62" s="40">
        <v>-7.7362489781726254</v>
      </c>
      <c r="AB62" s="40">
        <v>42.080822877948776</v>
      </c>
      <c r="AC62" s="40">
        <v>54.854407677387826</v>
      </c>
      <c r="AD62" s="40">
        <v>42.589486019465767</v>
      </c>
      <c r="AE62"/>
      <c r="AF62"/>
      <c r="AG62"/>
      <c r="AH62"/>
      <c r="AI62"/>
      <c r="AJ62"/>
      <c r="AK62"/>
      <c r="AL62"/>
      <c r="AM62"/>
    </row>
    <row r="63" spans="1:39" customFormat="1" x14ac:dyDescent="0.2"/>
    <row r="64" spans="1:39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1:30" customFormat="1" x14ac:dyDescent="0.2"/>
    <row r="98" spans="1:30" customFormat="1" x14ac:dyDescent="0.2"/>
    <row r="99" spans="1:30" customFormat="1" x14ac:dyDescent="0.2"/>
    <row r="100" spans="1:30" customFormat="1" x14ac:dyDescent="0.2"/>
    <row r="101" spans="1:30" customFormat="1" x14ac:dyDescent="0.2"/>
    <row r="102" spans="1:30" customFormat="1" x14ac:dyDescent="0.2"/>
    <row r="103" spans="1:30" customFormat="1" x14ac:dyDescent="0.2"/>
    <row r="104" spans="1:30" customFormat="1" x14ac:dyDescent="0.2"/>
    <row r="105" spans="1:30" customFormat="1" x14ac:dyDescent="0.2"/>
    <row r="106" spans="1:30" customFormat="1" x14ac:dyDescent="0.2"/>
    <row r="107" spans="1:30" customFormat="1" x14ac:dyDescent="0.2"/>
    <row r="108" spans="1:30" x14ac:dyDescent="0.2">
      <c r="A108" s="51" t="s">
        <v>52</v>
      </c>
      <c r="B108" s="52" t="s">
        <v>53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</row>
    <row r="109" spans="1:30" x14ac:dyDescent="0.2">
      <c r="A109" s="54" t="s">
        <v>54</v>
      </c>
      <c r="B109" s="55" t="s">
        <v>55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</row>
    <row r="110" spans="1:30" x14ac:dyDescent="0.2">
      <c r="A110" s="29" t="s">
        <v>56</v>
      </c>
      <c r="B110" s="30"/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</row>
    <row r="111" spans="1:30" x14ac:dyDescent="0.2">
      <c r="A111" s="57" t="s">
        <v>57</v>
      </c>
      <c r="B111" s="24"/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</row>
    <row r="112" spans="1:30" x14ac:dyDescent="0.2">
      <c r="A112" s="59" t="s">
        <v>58</v>
      </c>
      <c r="B112" s="60"/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</row>
    <row r="113" spans="1:30" x14ac:dyDescent="0.2">
      <c r="A113" s="51" t="s">
        <v>59</v>
      </c>
      <c r="B113" s="10"/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</row>
    <row r="114" spans="1:30" x14ac:dyDescent="0.2">
      <c r="A114" s="51" t="s">
        <v>60</v>
      </c>
      <c r="B114" s="10"/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</row>
    <row r="115" spans="1:30" x14ac:dyDescent="0.2">
      <c r="A115" s="51" t="s">
        <v>61</v>
      </c>
      <c r="B115" s="10"/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</row>
    <row r="116" spans="1:30" x14ac:dyDescent="0.2">
      <c r="A116" s="51" t="s">
        <v>62</v>
      </c>
      <c r="B116" s="10"/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0</v>
      </c>
      <c r="AD116" s="53">
        <v>0</v>
      </c>
    </row>
    <row r="117" spans="1:30" x14ac:dyDescent="0.2">
      <c r="A117" s="51" t="s">
        <v>63</v>
      </c>
      <c r="B117" s="10"/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</row>
    <row r="118" spans="1:30" x14ac:dyDescent="0.2">
      <c r="A118" s="51" t="s">
        <v>64</v>
      </c>
      <c r="B118" s="10"/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</row>
    <row r="119" spans="1:30" x14ac:dyDescent="0.2">
      <c r="A119" s="61" t="s">
        <v>65</v>
      </c>
      <c r="B119" s="30"/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</row>
    <row r="120" spans="1:30" x14ac:dyDescent="0.2">
      <c r="A120" s="62" t="s">
        <v>66</v>
      </c>
      <c r="B120" s="63"/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0</v>
      </c>
      <c r="AD120" s="53">
        <v>0</v>
      </c>
    </row>
    <row r="121" spans="1:30" x14ac:dyDescent="0.2">
      <c r="A121" s="64" t="s">
        <v>67</v>
      </c>
      <c r="B121" s="65"/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</row>
    <row r="122" spans="1:30" x14ac:dyDescent="0.2">
      <c r="A122" s="64" t="s">
        <v>68</v>
      </c>
      <c r="B122" s="65"/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0</v>
      </c>
    </row>
    <row r="123" spans="1:30" x14ac:dyDescent="0.2">
      <c r="A123" s="57" t="s">
        <v>69</v>
      </c>
      <c r="B123" s="24"/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</row>
    <row r="124" spans="1:30" x14ac:dyDescent="0.2">
      <c r="A124" s="54" t="s">
        <v>70</v>
      </c>
      <c r="B124" s="27"/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</row>
    <row r="125" spans="1:30" x14ac:dyDescent="0.2">
      <c r="A125" s="33" t="s">
        <v>71</v>
      </c>
      <c r="B125" s="34"/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</row>
    <row r="126" spans="1:30" ht="13.5" thickBot="1" x14ac:dyDescent="0.25">
      <c r="A126" s="29" t="s">
        <v>72</v>
      </c>
      <c r="B126" s="30"/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</row>
    <row r="127" spans="1:30" ht="13.5" thickBot="1" x14ac:dyDescent="0.25">
      <c r="A127" s="38" t="s">
        <v>73</v>
      </c>
      <c r="B127" s="39"/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4.5474735088646412E-13</v>
      </c>
      <c r="L127" s="40">
        <v>0</v>
      </c>
      <c r="M127" s="40">
        <v>0</v>
      </c>
      <c r="N127" s="40">
        <v>0</v>
      </c>
      <c r="O127" s="40">
        <v>4.5474735088646412E-13</v>
      </c>
      <c r="P127" s="40">
        <v>0</v>
      </c>
      <c r="Q127" s="40">
        <v>0</v>
      </c>
      <c r="R127" s="40">
        <v>-3.1393380281997452</v>
      </c>
      <c r="S127" s="40">
        <v>1.0225999999997839</v>
      </c>
      <c r="T127" s="40">
        <v>4.5474735088646412E-13</v>
      </c>
      <c r="U127" s="40">
        <v>-115.55380000000059</v>
      </c>
      <c r="V127" s="40">
        <v>-15.338999999999942</v>
      </c>
      <c r="W127" s="40">
        <v>0</v>
      </c>
      <c r="X127" s="40">
        <v>0</v>
      </c>
      <c r="Y127" s="40">
        <v>-4.5474735088646412E-13</v>
      </c>
      <c r="Z127" s="40">
        <v>-1.8088945241993315</v>
      </c>
      <c r="AA127" s="40">
        <v>-3.0149591901999884</v>
      </c>
      <c r="AB127" s="40">
        <v>-4.5474735088646412E-13</v>
      </c>
      <c r="AC127" s="40">
        <v>4.5474735088646412E-13</v>
      </c>
      <c r="AD127" s="40">
        <v>0</v>
      </c>
    </row>
    <row r="129" spans="1:30" x14ac:dyDescent="0.2">
      <c r="A129" s="72"/>
      <c r="B129" s="73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x14ac:dyDescent="0.2">
      <c r="A130"/>
      <c r="B13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ht="45.75" thickBot="1" x14ac:dyDescent="0.3">
      <c r="A131" s="69" t="s">
        <v>81</v>
      </c>
      <c r="B131" s="2" t="s">
        <v>1</v>
      </c>
      <c r="C131" s="3">
        <v>1990</v>
      </c>
      <c r="D131" s="3">
        <v>1991</v>
      </c>
      <c r="E131" s="3">
        <v>1992</v>
      </c>
      <c r="F131" s="3">
        <v>1993</v>
      </c>
      <c r="G131" s="3">
        <v>1994</v>
      </c>
      <c r="H131" s="3">
        <v>1995</v>
      </c>
      <c r="I131" s="3">
        <v>1996</v>
      </c>
      <c r="J131" s="3">
        <v>1997</v>
      </c>
      <c r="K131" s="3">
        <v>1998</v>
      </c>
      <c r="L131" s="3">
        <v>1999</v>
      </c>
      <c r="M131" s="3">
        <v>2000</v>
      </c>
      <c r="N131" s="3">
        <v>2001</v>
      </c>
      <c r="O131" s="3">
        <v>2002</v>
      </c>
      <c r="P131" s="3">
        <v>2003</v>
      </c>
      <c r="Q131" s="3">
        <v>2004</v>
      </c>
      <c r="R131" s="3">
        <v>2005</v>
      </c>
      <c r="S131" s="3">
        <v>2006</v>
      </c>
      <c r="T131" s="3">
        <v>2007</v>
      </c>
      <c r="U131" s="3">
        <v>2008</v>
      </c>
      <c r="V131" s="3">
        <v>2009</v>
      </c>
      <c r="W131" s="3">
        <v>2010</v>
      </c>
      <c r="X131" s="3">
        <v>2011</v>
      </c>
      <c r="Y131" s="3">
        <v>2012</v>
      </c>
      <c r="Z131" s="3">
        <v>2013</v>
      </c>
      <c r="AA131" s="3">
        <v>2014</v>
      </c>
      <c r="AB131" s="3">
        <v>2015</v>
      </c>
      <c r="AC131" s="3">
        <v>2016</v>
      </c>
      <c r="AD131" s="3">
        <v>2017</v>
      </c>
    </row>
    <row r="132" spans="1:30" x14ac:dyDescent="0.2">
      <c r="A132" s="5" t="s">
        <v>2</v>
      </c>
      <c r="B132" s="6"/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</row>
    <row r="133" spans="1:30" x14ac:dyDescent="0.2">
      <c r="A133" s="9" t="s">
        <v>3</v>
      </c>
      <c r="B133" s="10"/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</row>
    <row r="134" spans="1:30" x14ac:dyDescent="0.2">
      <c r="A134" s="9" t="s">
        <v>4</v>
      </c>
      <c r="B134" s="10"/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</row>
    <row r="135" spans="1:30" x14ac:dyDescent="0.2">
      <c r="A135" s="9" t="s">
        <v>5</v>
      </c>
      <c r="B135" s="10"/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</row>
    <row r="136" spans="1:30" ht="13.5" thickBot="1" x14ac:dyDescent="0.25">
      <c r="A136" s="12" t="s">
        <v>6</v>
      </c>
      <c r="B136" s="13"/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</row>
    <row r="137" spans="1:30" x14ac:dyDescent="0.2">
      <c r="A137" s="15" t="s">
        <v>7</v>
      </c>
      <c r="B137" s="16"/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</row>
    <row r="138" spans="1:30" ht="13.5" thickBot="1" x14ac:dyDescent="0.25">
      <c r="A138" s="19" t="s">
        <v>8</v>
      </c>
      <c r="B138" s="20"/>
      <c r="C138" s="21">
        <f>C137-C158</f>
        <v>0</v>
      </c>
      <c r="D138" s="21">
        <f t="shared" ref="D138:Y138" si="1">D137-D158</f>
        <v>0</v>
      </c>
      <c r="E138" s="21">
        <f t="shared" si="1"/>
        <v>0</v>
      </c>
      <c r="F138" s="21">
        <f t="shared" si="1"/>
        <v>0</v>
      </c>
      <c r="G138" s="21">
        <f t="shared" si="1"/>
        <v>0</v>
      </c>
      <c r="H138" s="21">
        <f t="shared" si="1"/>
        <v>0</v>
      </c>
      <c r="I138" s="21">
        <f t="shared" si="1"/>
        <v>0</v>
      </c>
      <c r="J138" s="21">
        <f t="shared" si="1"/>
        <v>0</v>
      </c>
      <c r="K138" s="21">
        <f t="shared" si="1"/>
        <v>0</v>
      </c>
      <c r="L138" s="21">
        <f t="shared" si="1"/>
        <v>0</v>
      </c>
      <c r="M138" s="21">
        <f t="shared" si="1"/>
        <v>0</v>
      </c>
      <c r="N138" s="21">
        <f t="shared" si="1"/>
        <v>0</v>
      </c>
      <c r="O138" s="21">
        <f t="shared" si="1"/>
        <v>0</v>
      </c>
      <c r="P138" s="21">
        <f t="shared" si="1"/>
        <v>0</v>
      </c>
      <c r="Q138" s="21">
        <f t="shared" si="1"/>
        <v>0</v>
      </c>
      <c r="R138" s="21">
        <f t="shared" si="1"/>
        <v>0</v>
      </c>
      <c r="S138" s="21">
        <f t="shared" si="1"/>
        <v>0</v>
      </c>
      <c r="T138" s="21">
        <f t="shared" si="1"/>
        <v>0</v>
      </c>
      <c r="U138" s="21">
        <f t="shared" si="1"/>
        <v>0</v>
      </c>
      <c r="V138" s="21">
        <f t="shared" si="1"/>
        <v>0</v>
      </c>
      <c r="W138" s="21">
        <f t="shared" si="1"/>
        <v>0</v>
      </c>
      <c r="X138" s="21">
        <f t="shared" si="1"/>
        <v>0</v>
      </c>
      <c r="Y138" s="21">
        <f t="shared" si="1"/>
        <v>0</v>
      </c>
      <c r="Z138" s="21">
        <f>Z137-Z158</f>
        <v>0</v>
      </c>
      <c r="AA138" s="21">
        <f>AA137-AA158</f>
        <v>0</v>
      </c>
      <c r="AB138" s="21">
        <f>AB137-AB158</f>
        <v>0</v>
      </c>
      <c r="AC138" s="21">
        <f>AC137-AC158</f>
        <v>0</v>
      </c>
      <c r="AD138" s="21">
        <f>AD137-AD158</f>
        <v>0</v>
      </c>
    </row>
    <row r="139" spans="1:30" x14ac:dyDescent="0.2">
      <c r="A139" s="22" t="s">
        <v>9</v>
      </c>
      <c r="B139" s="16"/>
      <c r="C139" s="17">
        <v>1.4327999999999999</v>
      </c>
      <c r="D139" s="17">
        <v>1.5521999999999998</v>
      </c>
      <c r="E139" s="17">
        <v>3.3431999999999999</v>
      </c>
      <c r="F139" s="17">
        <v>3.5819999999999999</v>
      </c>
      <c r="G139" s="17">
        <v>3.7969199999999996</v>
      </c>
      <c r="H139" s="17">
        <v>4.8953999999999995</v>
      </c>
      <c r="I139" s="17">
        <v>3.8446799999999999</v>
      </c>
      <c r="J139" s="17">
        <v>9.62364</v>
      </c>
      <c r="K139" s="17">
        <v>9.3848399999999987</v>
      </c>
      <c r="L139" s="17">
        <v>11.7012</v>
      </c>
      <c r="M139" s="17">
        <v>11.844479999999999</v>
      </c>
      <c r="N139" s="17">
        <v>11.844479999999999</v>
      </c>
      <c r="O139" s="17">
        <v>7.8326399999999996</v>
      </c>
      <c r="P139" s="17">
        <v>7.8326399999999996</v>
      </c>
      <c r="Q139" s="17">
        <v>8.0475599999999989</v>
      </c>
      <c r="R139" s="17">
        <v>8.0543935007999998</v>
      </c>
      <c r="S139" s="17">
        <v>7.079892920639999</v>
      </c>
      <c r="T139" s="17">
        <v>8.0067844223999991</v>
      </c>
      <c r="U139" s="17">
        <v>5.3559439487999994</v>
      </c>
      <c r="V139" s="17">
        <v>5.5162570751999995</v>
      </c>
      <c r="W139" s="17">
        <v>7.3115783999999993</v>
      </c>
      <c r="X139" s="17">
        <v>6.0667789535999992</v>
      </c>
      <c r="Y139" s="17">
        <v>8.7413981759999988</v>
      </c>
      <c r="Z139" s="17">
        <v>5.0546089151999993</v>
      </c>
      <c r="AA139" s="17">
        <v>4.8226428745602208</v>
      </c>
      <c r="AB139" s="17">
        <v>8.5425872566153824</v>
      </c>
      <c r="AC139" s="17">
        <v>4.5934686276923067</v>
      </c>
      <c r="AD139" s="17">
        <v>0.33580820159999991</v>
      </c>
    </row>
    <row r="140" spans="1:30" x14ac:dyDescent="0.2">
      <c r="A140" s="23" t="s">
        <v>10</v>
      </c>
      <c r="B140" s="24"/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</row>
    <row r="141" spans="1:30" x14ac:dyDescent="0.2">
      <c r="A141" s="9" t="s">
        <v>11</v>
      </c>
      <c r="B141" s="10"/>
      <c r="C141" s="11">
        <v>1.4327999999999999</v>
      </c>
      <c r="D141" s="11">
        <v>1.5521999999999998</v>
      </c>
      <c r="E141" s="11">
        <v>3.3431999999999999</v>
      </c>
      <c r="F141" s="11">
        <v>3.5819999999999999</v>
      </c>
      <c r="G141" s="11">
        <v>3.7969199999999996</v>
      </c>
      <c r="H141" s="11">
        <v>4.8953999999999995</v>
      </c>
      <c r="I141" s="11">
        <v>3.8446799999999999</v>
      </c>
      <c r="J141" s="11">
        <v>9.62364</v>
      </c>
      <c r="K141" s="11">
        <v>9.3848399999999987</v>
      </c>
      <c r="L141" s="11">
        <v>11.7012</v>
      </c>
      <c r="M141" s="11">
        <v>11.844479999999999</v>
      </c>
      <c r="N141" s="11">
        <v>11.844479999999999</v>
      </c>
      <c r="O141" s="11">
        <v>7.8326399999999996</v>
      </c>
      <c r="P141" s="11">
        <v>7.8326399999999996</v>
      </c>
      <c r="Q141" s="11">
        <v>8.0475599999999989</v>
      </c>
      <c r="R141" s="11">
        <v>8.0543935007999998</v>
      </c>
      <c r="S141" s="11">
        <v>7.079892920639999</v>
      </c>
      <c r="T141" s="11">
        <v>8.0067844223999991</v>
      </c>
      <c r="U141" s="11">
        <v>5.3559439487999994</v>
      </c>
      <c r="V141" s="11">
        <v>5.5162570751999995</v>
      </c>
      <c r="W141" s="11">
        <v>7.3115783999999993</v>
      </c>
      <c r="X141" s="11">
        <v>6.0667789535999992</v>
      </c>
      <c r="Y141" s="11">
        <v>8.7413981759999988</v>
      </c>
      <c r="Z141" s="11">
        <v>5.0546089151999993</v>
      </c>
      <c r="AA141" s="11">
        <v>4.8226428745602208</v>
      </c>
      <c r="AB141" s="11">
        <v>8.5425872566153824</v>
      </c>
      <c r="AC141" s="11">
        <v>4.5934686276923067</v>
      </c>
      <c r="AD141" s="11">
        <v>0.33580820159999991</v>
      </c>
    </row>
    <row r="142" spans="1:30" x14ac:dyDescent="0.2">
      <c r="A142" s="9" t="s">
        <v>12</v>
      </c>
      <c r="B142" s="10"/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</row>
    <row r="143" spans="1:30" x14ac:dyDescent="0.2">
      <c r="A143" s="9" t="s">
        <v>13</v>
      </c>
      <c r="B143" s="10"/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</row>
    <row r="144" spans="1:30" x14ac:dyDescent="0.2">
      <c r="A144" s="26" t="s">
        <v>14</v>
      </c>
      <c r="B144" s="27"/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</row>
    <row r="145" spans="1:30" x14ac:dyDescent="0.2">
      <c r="A145" s="29" t="s">
        <v>15</v>
      </c>
      <c r="B145" s="30"/>
      <c r="C145" s="31">
        <v>43.925700000000006</v>
      </c>
      <c r="D145" s="31">
        <v>41.673100000000005</v>
      </c>
      <c r="E145" s="31">
        <v>51.809800000000003</v>
      </c>
      <c r="F145" s="31">
        <v>49.557200000000002</v>
      </c>
      <c r="G145" s="31">
        <v>51.809800000000003</v>
      </c>
      <c r="H145" s="31">
        <v>51.809800000000003</v>
      </c>
      <c r="I145" s="31">
        <v>48.430900000000001</v>
      </c>
      <c r="J145" s="31">
        <v>60.820200000000007</v>
      </c>
      <c r="K145" s="31">
        <v>75.462100000000007</v>
      </c>
      <c r="L145" s="31">
        <v>64.199100000000001</v>
      </c>
      <c r="M145" s="31">
        <v>70.956900000000005</v>
      </c>
      <c r="N145" s="31">
        <v>88.977700000000013</v>
      </c>
      <c r="O145" s="31">
        <v>99.114400000000003</v>
      </c>
      <c r="P145" s="31">
        <v>104.74590000000001</v>
      </c>
      <c r="Q145" s="31">
        <v>97.988100000000003</v>
      </c>
      <c r="R145" s="31">
        <v>108.80715410326923</v>
      </c>
      <c r="S145" s="31">
        <v>105.62673039365551</v>
      </c>
      <c r="T145" s="31">
        <v>99.825206283661601</v>
      </c>
      <c r="U145" s="31">
        <v>103.67169227583004</v>
      </c>
      <c r="V145" s="31">
        <v>93.836040460373667</v>
      </c>
      <c r="W145" s="31">
        <v>85.702319801303929</v>
      </c>
      <c r="X145" s="31">
        <v>40.085079262787531</v>
      </c>
      <c r="Y145" s="31">
        <v>39.365629364283173</v>
      </c>
      <c r="Z145" s="31">
        <v>69.086897826126389</v>
      </c>
      <c r="AA145" s="31">
        <v>74.22189472710744</v>
      </c>
      <c r="AB145" s="31">
        <v>107.04912334314866</v>
      </c>
      <c r="AC145" s="31">
        <v>92.060906140657792</v>
      </c>
      <c r="AD145" s="31">
        <v>89.480227577898916</v>
      </c>
    </row>
    <row r="146" spans="1:30" x14ac:dyDescent="0.2">
      <c r="A146" s="23" t="s">
        <v>10</v>
      </c>
      <c r="B146" s="24"/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</row>
    <row r="147" spans="1:30" x14ac:dyDescent="0.2">
      <c r="A147" s="9" t="s">
        <v>16</v>
      </c>
      <c r="B147" s="10"/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</row>
    <row r="148" spans="1:30" x14ac:dyDescent="0.2">
      <c r="A148" s="9" t="s">
        <v>17</v>
      </c>
      <c r="B148" s="10"/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</row>
    <row r="149" spans="1:30" x14ac:dyDescent="0.2">
      <c r="A149" s="9" t="s">
        <v>18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</row>
    <row r="150" spans="1:30" x14ac:dyDescent="0.2">
      <c r="A150" s="9" t="s">
        <v>13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</row>
    <row r="151" spans="1:30" x14ac:dyDescent="0.2">
      <c r="A151" s="26" t="s">
        <v>19</v>
      </c>
      <c r="B151" s="27"/>
      <c r="C151" s="28">
        <v>43.925700000000006</v>
      </c>
      <c r="D151" s="28">
        <v>41.673100000000005</v>
      </c>
      <c r="E151" s="28">
        <v>51.809800000000003</v>
      </c>
      <c r="F151" s="28">
        <v>49.557200000000002</v>
      </c>
      <c r="G151" s="28">
        <v>51.809800000000003</v>
      </c>
      <c r="H151" s="28">
        <v>51.809800000000003</v>
      </c>
      <c r="I151" s="28">
        <v>48.430900000000001</v>
      </c>
      <c r="J151" s="28">
        <v>60.820200000000007</v>
      </c>
      <c r="K151" s="28">
        <v>75.462100000000007</v>
      </c>
      <c r="L151" s="28">
        <v>64.199100000000001</v>
      </c>
      <c r="M151" s="28">
        <v>70.956900000000005</v>
      </c>
      <c r="N151" s="28">
        <v>88.977700000000013</v>
      </c>
      <c r="O151" s="28">
        <v>99.114400000000003</v>
      </c>
      <c r="P151" s="28">
        <v>104.74590000000001</v>
      </c>
      <c r="Q151" s="28">
        <v>97.988100000000003</v>
      </c>
      <c r="R151" s="28">
        <v>108.80715410326923</v>
      </c>
      <c r="S151" s="28">
        <v>105.62673039365551</v>
      </c>
      <c r="T151" s="28">
        <v>99.825206283661601</v>
      </c>
      <c r="U151" s="28">
        <v>103.67169227583004</v>
      </c>
      <c r="V151" s="28">
        <v>93.836040460373667</v>
      </c>
      <c r="W151" s="28">
        <v>85.702319801303929</v>
      </c>
      <c r="X151" s="28">
        <v>40.085079262787531</v>
      </c>
      <c r="Y151" s="28">
        <v>39.365629364283173</v>
      </c>
      <c r="Z151" s="28">
        <v>69.086897826126389</v>
      </c>
      <c r="AA151" s="28">
        <v>74.22189472710744</v>
      </c>
      <c r="AB151" s="28">
        <v>107.04912334314866</v>
      </c>
      <c r="AC151" s="28">
        <v>92.060906140657792</v>
      </c>
      <c r="AD151" s="28">
        <v>89.480227577898916</v>
      </c>
    </row>
    <row r="152" spans="1:30" x14ac:dyDescent="0.2">
      <c r="A152" s="33" t="s">
        <v>20</v>
      </c>
      <c r="B152" s="34"/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</row>
    <row r="153" spans="1:30" x14ac:dyDescent="0.2">
      <c r="A153" s="23" t="s">
        <v>21</v>
      </c>
      <c r="B153" s="24"/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</row>
    <row r="154" spans="1:30" x14ac:dyDescent="0.2">
      <c r="A154" s="36" t="s">
        <v>22</v>
      </c>
      <c r="B154" s="30"/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</row>
    <row r="155" spans="1:30" ht="13.5" thickBot="1" x14ac:dyDescent="0.25">
      <c r="A155" s="12" t="s">
        <v>23</v>
      </c>
      <c r="B155" s="13"/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</row>
    <row r="156" spans="1:30" ht="13.5" thickBot="1" x14ac:dyDescent="0.25">
      <c r="A156" s="29" t="s">
        <v>24</v>
      </c>
      <c r="B156" s="30"/>
      <c r="C156" s="31">
        <v>42.492900000000006</v>
      </c>
      <c r="D156" s="31">
        <v>40.120900000000006</v>
      </c>
      <c r="E156" s="31">
        <v>48.4666</v>
      </c>
      <c r="F156" s="31">
        <v>45.975200000000001</v>
      </c>
      <c r="G156" s="31">
        <v>48.012880000000003</v>
      </c>
      <c r="H156" s="31">
        <v>46.914400000000001</v>
      </c>
      <c r="I156" s="31">
        <v>44.586220000000004</v>
      </c>
      <c r="J156" s="31">
        <v>51.196560000000005</v>
      </c>
      <c r="K156" s="31">
        <v>66.07726000000001</v>
      </c>
      <c r="L156" s="31">
        <v>52.497900000000001</v>
      </c>
      <c r="M156" s="31">
        <v>59.112420000000007</v>
      </c>
      <c r="N156" s="31">
        <v>77.133220000000009</v>
      </c>
      <c r="O156" s="31">
        <v>91.281760000000006</v>
      </c>
      <c r="P156" s="31">
        <v>96.913260000000008</v>
      </c>
      <c r="Q156" s="31">
        <v>89.940539999999999</v>
      </c>
      <c r="R156" s="31">
        <v>100.75276060246922</v>
      </c>
      <c r="S156" s="31">
        <v>98.546837473015501</v>
      </c>
      <c r="T156" s="31">
        <v>91.818421861261598</v>
      </c>
      <c r="U156" s="31">
        <v>98.315748327030036</v>
      </c>
      <c r="V156" s="31">
        <v>88.319783385173665</v>
      </c>
      <c r="W156" s="31">
        <v>78.390741401303927</v>
      </c>
      <c r="X156" s="31">
        <v>34.018300309187531</v>
      </c>
      <c r="Y156" s="31">
        <v>30.624231188283176</v>
      </c>
      <c r="Z156" s="31">
        <v>64.032288910926383</v>
      </c>
      <c r="AA156" s="31">
        <v>69.399251852547224</v>
      </c>
      <c r="AB156" s="31">
        <v>98.506536086533288</v>
      </c>
      <c r="AC156" s="31">
        <v>87.467437512965489</v>
      </c>
      <c r="AD156" s="31">
        <v>89.144419376298913</v>
      </c>
    </row>
    <row r="157" spans="1:30" ht="13.5" thickBot="1" x14ac:dyDescent="0.25">
      <c r="A157" s="38" t="s">
        <v>25</v>
      </c>
      <c r="B157" s="39"/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v>0</v>
      </c>
      <c r="AC157" s="40">
        <v>0</v>
      </c>
      <c r="AD157" s="40">
        <v>0</v>
      </c>
    </row>
    <row r="158" spans="1:30" x14ac:dyDescent="0.2">
      <c r="A158" s="22" t="s">
        <v>26</v>
      </c>
      <c r="B158" s="16"/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</row>
    <row r="159" spans="1:30" ht="13.5" thickBot="1" x14ac:dyDescent="0.25">
      <c r="A159" s="41" t="s">
        <v>27</v>
      </c>
      <c r="B159" s="42"/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</row>
    <row r="160" spans="1:30" ht="13.5" thickBot="1" x14ac:dyDescent="0.25">
      <c r="A160" s="22" t="s">
        <v>28</v>
      </c>
      <c r="B160" s="16"/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</row>
    <row r="161" spans="1:30" x14ac:dyDescent="0.2">
      <c r="A161" s="44" t="s">
        <v>29</v>
      </c>
      <c r="B161" s="45"/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</row>
    <row r="162" spans="1:30" x14ac:dyDescent="0.2">
      <c r="A162" s="48" t="s">
        <v>30</v>
      </c>
      <c r="B162" s="49" t="s">
        <v>31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</row>
    <row r="163" spans="1:30" x14ac:dyDescent="0.2">
      <c r="A163" s="51" t="s">
        <v>32</v>
      </c>
      <c r="B163" s="52" t="s">
        <v>33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</row>
    <row r="164" spans="1:30" x14ac:dyDescent="0.2">
      <c r="A164" s="51" t="s">
        <v>34</v>
      </c>
      <c r="B164" s="52" t="s">
        <v>35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</row>
    <row r="165" spans="1:30" x14ac:dyDescent="0.2">
      <c r="A165" s="51" t="s">
        <v>36</v>
      </c>
      <c r="B165" s="52" t="s">
        <v>37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</row>
    <row r="166" spans="1:30" x14ac:dyDescent="0.2">
      <c r="A166" s="51" t="s">
        <v>38</v>
      </c>
      <c r="B166" s="52" t="s">
        <v>39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</row>
    <row r="167" spans="1:30" x14ac:dyDescent="0.2">
      <c r="A167" s="51" t="s">
        <v>40</v>
      </c>
      <c r="B167" s="52" t="s">
        <v>41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</row>
    <row r="168" spans="1:30" x14ac:dyDescent="0.2">
      <c r="A168" s="51" t="s">
        <v>42</v>
      </c>
      <c r="B168" s="52" t="s">
        <v>43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</row>
    <row r="169" spans="1:30" x14ac:dyDescent="0.2">
      <c r="A169" s="51" t="s">
        <v>44</v>
      </c>
      <c r="B169" s="52" t="s">
        <v>45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</row>
    <row r="170" spans="1:30" x14ac:dyDescent="0.2">
      <c r="A170" s="51" t="s">
        <v>46</v>
      </c>
      <c r="B170" s="52" t="s">
        <v>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</row>
    <row r="171" spans="1:30" x14ac:dyDescent="0.2">
      <c r="A171" s="51" t="s">
        <v>48</v>
      </c>
      <c r="B171" s="52" t="s">
        <v>49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</row>
    <row r="172" spans="1:30" x14ac:dyDescent="0.2">
      <c r="A172" s="51" t="s">
        <v>50</v>
      </c>
      <c r="B172" s="52" t="s">
        <v>51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</row>
    <row r="173" spans="1:30" x14ac:dyDescent="0.2">
      <c r="A173" s="51" t="s">
        <v>52</v>
      </c>
      <c r="B173" s="52" t="s">
        <v>53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0</v>
      </c>
    </row>
    <row r="174" spans="1:30" x14ac:dyDescent="0.2">
      <c r="A174" s="54" t="s">
        <v>54</v>
      </c>
      <c r="B174" s="55" t="s">
        <v>55</v>
      </c>
      <c r="C174" s="56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  <c r="AC174" s="56">
        <v>0</v>
      </c>
      <c r="AD174" s="56">
        <v>0</v>
      </c>
    </row>
    <row r="175" spans="1:30" x14ac:dyDescent="0.2">
      <c r="A175" s="29" t="s">
        <v>56</v>
      </c>
      <c r="B175" s="30"/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</row>
    <row r="176" spans="1:30" x14ac:dyDescent="0.2">
      <c r="A176" s="57" t="s">
        <v>57</v>
      </c>
      <c r="B176" s="24"/>
      <c r="C176" s="58">
        <v>0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</row>
    <row r="177" spans="1:30" x14ac:dyDescent="0.2">
      <c r="A177" s="59" t="s">
        <v>58</v>
      </c>
      <c r="B177" s="60"/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</row>
    <row r="178" spans="1:30" x14ac:dyDescent="0.2">
      <c r="A178" s="51" t="s">
        <v>59</v>
      </c>
      <c r="B178" s="10"/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</row>
    <row r="179" spans="1:30" x14ac:dyDescent="0.2">
      <c r="A179" s="51" t="s">
        <v>60</v>
      </c>
      <c r="B179" s="10"/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</row>
    <row r="180" spans="1:30" x14ac:dyDescent="0.2">
      <c r="A180" s="51" t="s">
        <v>61</v>
      </c>
      <c r="B180" s="10"/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</row>
    <row r="181" spans="1:30" x14ac:dyDescent="0.2">
      <c r="A181" s="51" t="s">
        <v>62</v>
      </c>
      <c r="B181" s="10"/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</row>
    <row r="182" spans="1:30" x14ac:dyDescent="0.2">
      <c r="A182" s="51" t="s">
        <v>63</v>
      </c>
      <c r="B182" s="10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</row>
    <row r="183" spans="1:30" x14ac:dyDescent="0.2">
      <c r="A183" s="51" t="s">
        <v>64</v>
      </c>
      <c r="B183" s="10"/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</row>
    <row r="184" spans="1:30" x14ac:dyDescent="0.2">
      <c r="A184" s="61" t="s">
        <v>65</v>
      </c>
      <c r="B184" s="30"/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</row>
    <row r="185" spans="1:30" x14ac:dyDescent="0.2">
      <c r="A185" s="62" t="s">
        <v>66</v>
      </c>
      <c r="B185" s="63"/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</row>
    <row r="186" spans="1:30" x14ac:dyDescent="0.2">
      <c r="A186" s="64" t="s">
        <v>67</v>
      </c>
      <c r="B186" s="65"/>
      <c r="C186" s="66">
        <v>0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0</v>
      </c>
      <c r="S186" s="66">
        <v>0</v>
      </c>
      <c r="T186" s="66">
        <v>0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66">
        <v>0</v>
      </c>
      <c r="AB186" s="66">
        <v>0</v>
      </c>
      <c r="AC186" s="66">
        <v>0</v>
      </c>
      <c r="AD186" s="66">
        <v>0</v>
      </c>
    </row>
    <row r="187" spans="1:30" x14ac:dyDescent="0.2">
      <c r="A187" s="64" t="s">
        <v>68</v>
      </c>
      <c r="B187" s="65"/>
      <c r="C187" s="66">
        <v>0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0</v>
      </c>
      <c r="S187" s="66">
        <v>0</v>
      </c>
      <c r="T187" s="66">
        <v>0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0</v>
      </c>
      <c r="AB187" s="66">
        <v>0</v>
      </c>
      <c r="AC187" s="66">
        <v>0</v>
      </c>
      <c r="AD187" s="66">
        <v>0</v>
      </c>
    </row>
    <row r="188" spans="1:30" x14ac:dyDescent="0.2">
      <c r="A188" s="57" t="s">
        <v>69</v>
      </c>
      <c r="B188" s="24"/>
      <c r="C188" s="58">
        <v>0</v>
      </c>
      <c r="D188" s="58">
        <v>0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</row>
    <row r="189" spans="1:30" x14ac:dyDescent="0.2">
      <c r="A189" s="54" t="s">
        <v>70</v>
      </c>
      <c r="B189" s="27"/>
      <c r="C189" s="56">
        <v>0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0</v>
      </c>
      <c r="Z189" s="56">
        <v>0</v>
      </c>
      <c r="AA189" s="56">
        <v>0</v>
      </c>
      <c r="AB189" s="56">
        <v>0</v>
      </c>
      <c r="AC189" s="56">
        <v>0</v>
      </c>
      <c r="AD189" s="56">
        <v>0</v>
      </c>
    </row>
    <row r="190" spans="1:30" x14ac:dyDescent="0.2">
      <c r="A190" s="33" t="s">
        <v>71</v>
      </c>
      <c r="B190" s="34"/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</row>
    <row r="191" spans="1:30" ht="13.5" thickBot="1" x14ac:dyDescent="0.25">
      <c r="A191" s="29" t="s">
        <v>72</v>
      </c>
      <c r="B191" s="30"/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</row>
    <row r="192" spans="1:30" ht="13.5" thickBot="1" x14ac:dyDescent="0.25">
      <c r="A192" s="38" t="s">
        <v>73</v>
      </c>
      <c r="B192" s="39"/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0</v>
      </c>
    </row>
    <row r="194" spans="1:30" x14ac:dyDescent="0.2">
      <c r="A194" s="72"/>
      <c r="B194" s="73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</row>
    <row r="195" spans="1:30" x14ac:dyDescent="0.2">
      <c r="A195"/>
      <c r="B195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ht="30.75" thickBot="1" x14ac:dyDescent="0.3">
      <c r="A196" s="69" t="s">
        <v>82</v>
      </c>
      <c r="B196" s="2" t="s">
        <v>1</v>
      </c>
      <c r="C196" s="3">
        <v>1990</v>
      </c>
      <c r="D196" s="3">
        <v>1991</v>
      </c>
      <c r="E196" s="3">
        <v>1992</v>
      </c>
      <c r="F196" s="3">
        <v>1993</v>
      </c>
      <c r="G196" s="3">
        <v>1994</v>
      </c>
      <c r="H196" s="3">
        <v>1995</v>
      </c>
      <c r="I196" s="3">
        <v>1996</v>
      </c>
      <c r="J196" s="3">
        <v>1997</v>
      </c>
      <c r="K196" s="3">
        <v>1998</v>
      </c>
      <c r="L196" s="3">
        <v>1999</v>
      </c>
      <c r="M196" s="3">
        <v>2000</v>
      </c>
      <c r="N196" s="3">
        <v>2001</v>
      </c>
      <c r="O196" s="3">
        <v>2002</v>
      </c>
      <c r="P196" s="3">
        <v>2003</v>
      </c>
      <c r="Q196" s="3">
        <v>2004</v>
      </c>
      <c r="R196" s="3">
        <v>2005</v>
      </c>
      <c r="S196" s="3">
        <v>2006</v>
      </c>
      <c r="T196" s="3">
        <v>2007</v>
      </c>
      <c r="U196" s="3">
        <v>2008</v>
      </c>
      <c r="V196" s="3">
        <v>2009</v>
      </c>
      <c r="W196" s="3">
        <v>2010</v>
      </c>
      <c r="X196" s="3">
        <v>2011</v>
      </c>
      <c r="Y196" s="3">
        <v>2012</v>
      </c>
      <c r="Z196" s="3">
        <v>2013</v>
      </c>
      <c r="AA196" s="3">
        <v>2014</v>
      </c>
      <c r="AB196" s="3">
        <v>2015</v>
      </c>
      <c r="AC196" s="3">
        <v>2016</v>
      </c>
      <c r="AD196" s="3">
        <v>2017</v>
      </c>
    </row>
    <row r="197" spans="1:30" x14ac:dyDescent="0.2">
      <c r="A197" s="5" t="s">
        <v>2</v>
      </c>
      <c r="B197" s="6"/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</row>
    <row r="198" spans="1:30" x14ac:dyDescent="0.2">
      <c r="A198" s="9" t="s">
        <v>3</v>
      </c>
      <c r="B198" s="10"/>
      <c r="C198" s="11">
        <v>586.81499999999994</v>
      </c>
      <c r="D198" s="11">
        <v>588.94499999999994</v>
      </c>
      <c r="E198" s="11">
        <v>632.61</v>
      </c>
      <c r="F198" s="11">
        <v>624.08999999999992</v>
      </c>
      <c r="G198" s="11">
        <v>698.64</v>
      </c>
      <c r="H198" s="11">
        <v>701.83499999999992</v>
      </c>
      <c r="I198" s="11">
        <v>782.77499999999998</v>
      </c>
      <c r="J198" s="11">
        <v>838.15499999999997</v>
      </c>
      <c r="K198" s="11">
        <v>923.3549999999999</v>
      </c>
      <c r="L198" s="11">
        <v>1053.2849999999999</v>
      </c>
      <c r="M198" s="11">
        <v>1079.9099999999999</v>
      </c>
      <c r="N198" s="11">
        <v>1066.0650000000001</v>
      </c>
      <c r="O198" s="11">
        <v>1101.21</v>
      </c>
      <c r="P198" s="11">
        <v>1185.345</v>
      </c>
      <c r="Q198" s="11">
        <v>1267.3499999999999</v>
      </c>
      <c r="R198" s="11">
        <v>1272.4280019782079</v>
      </c>
      <c r="S198" s="11">
        <v>1245.8071057355778</v>
      </c>
      <c r="T198" s="11">
        <v>1250.4457702264888</v>
      </c>
      <c r="U198" s="11">
        <v>1179.6242171823524</v>
      </c>
      <c r="V198" s="11">
        <v>1113.5994479599933</v>
      </c>
      <c r="W198" s="11">
        <v>1098.425937271111</v>
      </c>
      <c r="X198" s="11">
        <v>1215.4778603166665</v>
      </c>
      <c r="Y198" s="11">
        <v>1079.7509873962383</v>
      </c>
      <c r="Z198" s="11">
        <v>835.80532284444439</v>
      </c>
      <c r="AA198" s="11">
        <v>891.43655555555551</v>
      </c>
      <c r="AB198" s="11">
        <v>847.66482598888888</v>
      </c>
      <c r="AC198" s="11">
        <v>794.65201411111104</v>
      </c>
      <c r="AD198" s="11">
        <v>928.57858044444447</v>
      </c>
    </row>
    <row r="199" spans="1:30" x14ac:dyDescent="0.2">
      <c r="A199" s="9" t="s">
        <v>4</v>
      </c>
      <c r="B199" s="10"/>
      <c r="C199" s="11">
        <v>1.0649999999999999</v>
      </c>
      <c r="D199" s="11">
        <v>19.169999999999998</v>
      </c>
      <c r="E199" s="11">
        <v>19.169999999999998</v>
      </c>
      <c r="F199" s="11">
        <v>9.5849999999999991</v>
      </c>
      <c r="G199" s="11">
        <v>15.975</v>
      </c>
      <c r="H199" s="11">
        <v>15.975</v>
      </c>
      <c r="I199" s="11">
        <v>4.26</v>
      </c>
      <c r="J199" s="11">
        <v>72.42</v>
      </c>
      <c r="K199" s="11">
        <v>11.715</v>
      </c>
      <c r="L199" s="11">
        <v>7.4550000000000001</v>
      </c>
      <c r="M199" s="11">
        <v>21.299999999999997</v>
      </c>
      <c r="N199" s="11">
        <v>132.06</v>
      </c>
      <c r="O199" s="11">
        <v>172.53</v>
      </c>
      <c r="P199" s="11">
        <v>203.41499999999999</v>
      </c>
      <c r="Q199" s="11">
        <v>129.93</v>
      </c>
      <c r="R199" s="11">
        <v>187.12604119500003</v>
      </c>
      <c r="S199" s="11">
        <v>99.370304250000004</v>
      </c>
      <c r="T199" s="11">
        <v>27.068202944999999</v>
      </c>
      <c r="U199" s="11">
        <v>6.2347955777777777</v>
      </c>
      <c r="V199" s="11">
        <v>0</v>
      </c>
      <c r="W199" s="11">
        <v>37.096251228333337</v>
      </c>
      <c r="X199" s="11">
        <v>265.72114549499997</v>
      </c>
      <c r="Y199" s="11">
        <v>433.62034337999995</v>
      </c>
      <c r="Z199" s="11">
        <v>176.67692224444443</v>
      </c>
      <c r="AA199" s="11">
        <v>276.34183507777772</v>
      </c>
      <c r="AB199" s="11">
        <v>414.29421579999996</v>
      </c>
      <c r="AC199" s="11">
        <v>370.97353661111111</v>
      </c>
      <c r="AD199" s="11">
        <v>517.92430744444448</v>
      </c>
    </row>
    <row r="200" spans="1:30" x14ac:dyDescent="0.2">
      <c r="A200" s="9" t="s">
        <v>5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</row>
    <row r="201" spans="1:30" ht="13.5" thickBot="1" x14ac:dyDescent="0.25">
      <c r="A201" s="12" t="s">
        <v>6</v>
      </c>
      <c r="B201" s="13"/>
      <c r="C201" s="14">
        <v>-10.649999999999999</v>
      </c>
      <c r="D201" s="14">
        <v>28.754999999999999</v>
      </c>
      <c r="E201" s="14">
        <v>35.144999999999996</v>
      </c>
      <c r="F201" s="14">
        <v>3.1949999999999998</v>
      </c>
      <c r="G201" s="14">
        <v>-6.39</v>
      </c>
      <c r="H201" s="14">
        <v>25.56</v>
      </c>
      <c r="I201" s="14">
        <v>-8.52</v>
      </c>
      <c r="J201" s="14">
        <v>4.26</v>
      </c>
      <c r="K201" s="14">
        <v>-3.1949999999999998</v>
      </c>
      <c r="L201" s="14">
        <v>6.39</v>
      </c>
      <c r="M201" s="14">
        <v>-106.5</v>
      </c>
      <c r="N201" s="14">
        <v>10.649999999999999</v>
      </c>
      <c r="O201" s="14">
        <v>-6.39</v>
      </c>
      <c r="P201" s="14">
        <v>30.884999999999998</v>
      </c>
      <c r="Q201" s="14">
        <v>85.199999999999989</v>
      </c>
      <c r="R201" s="14">
        <v>17.467490912282951</v>
      </c>
      <c r="S201" s="14">
        <v>4.3816214072140571</v>
      </c>
      <c r="T201" s="14">
        <v>3.6791909688888791</v>
      </c>
      <c r="U201" s="14">
        <v>32.60479892</v>
      </c>
      <c r="V201" s="14">
        <v>-13.591499943333304</v>
      </c>
      <c r="W201" s="14">
        <v>-14.104248645822224</v>
      </c>
      <c r="X201" s="14">
        <v>4.5108837808222226</v>
      </c>
      <c r="Y201" s="14">
        <v>11.88495739041778</v>
      </c>
      <c r="Z201" s="14">
        <v>-5.451136233333334</v>
      </c>
      <c r="AA201" s="14">
        <v>-6.7759102444444439</v>
      </c>
      <c r="AB201" s="14">
        <v>9.5819328000000006</v>
      </c>
      <c r="AC201" s="14">
        <v>-6.2923505444444441</v>
      </c>
      <c r="AD201" s="14">
        <v>-94.851127033333313</v>
      </c>
    </row>
    <row r="202" spans="1:30" x14ac:dyDescent="0.2">
      <c r="A202" s="15" t="s">
        <v>7</v>
      </c>
      <c r="B202" s="16"/>
      <c r="C202" s="17">
        <v>575.09999999999991</v>
      </c>
      <c r="D202" s="17">
        <v>598.53</v>
      </c>
      <c r="E202" s="17">
        <v>648.58500000000004</v>
      </c>
      <c r="F202" s="17">
        <v>617.69999999999993</v>
      </c>
      <c r="G202" s="17">
        <v>676.27499999999998</v>
      </c>
      <c r="H202" s="17">
        <v>711.41999999999985</v>
      </c>
      <c r="I202" s="17">
        <v>769.995</v>
      </c>
      <c r="J202" s="17">
        <v>769.995</v>
      </c>
      <c r="K202" s="17">
        <v>908.44499999999982</v>
      </c>
      <c r="L202" s="17">
        <v>1052.22</v>
      </c>
      <c r="M202" s="17">
        <v>952.1099999999999</v>
      </c>
      <c r="N202" s="17">
        <v>944.65500000000009</v>
      </c>
      <c r="O202" s="17">
        <v>922.29000000000008</v>
      </c>
      <c r="P202" s="17">
        <v>1012.8150000000001</v>
      </c>
      <c r="Q202" s="17">
        <v>1222.6199999999999</v>
      </c>
      <c r="R202" s="17">
        <v>1102.7694516954909</v>
      </c>
      <c r="S202" s="17">
        <v>1150.8184228927917</v>
      </c>
      <c r="T202" s="17">
        <v>1227.0567582503777</v>
      </c>
      <c r="U202" s="17">
        <v>1205.9942205245745</v>
      </c>
      <c r="V202" s="17">
        <v>1100.0079480166601</v>
      </c>
      <c r="W202" s="17">
        <v>1047.2254373969554</v>
      </c>
      <c r="X202" s="17">
        <v>954.26759860248876</v>
      </c>
      <c r="Y202" s="17">
        <v>658.01560140665617</v>
      </c>
      <c r="Z202" s="17">
        <v>653.67726436666658</v>
      </c>
      <c r="AA202" s="17">
        <v>608.31881023333347</v>
      </c>
      <c r="AB202" s="17">
        <v>442.95254298888892</v>
      </c>
      <c r="AC202" s="17">
        <v>417.38612695555548</v>
      </c>
      <c r="AD202" s="17">
        <v>315.80314596666665</v>
      </c>
    </row>
    <row r="203" spans="1:30" ht="13.5" thickBot="1" x14ac:dyDescent="0.25">
      <c r="A203" s="19" t="s">
        <v>8</v>
      </c>
      <c r="B203" s="20"/>
      <c r="C203" s="21">
        <f>C202-C223</f>
        <v>575.09999999999991</v>
      </c>
      <c r="D203" s="21">
        <f t="shared" ref="D203:Y203" si="2">D202-D223</f>
        <v>598.53</v>
      </c>
      <c r="E203" s="21">
        <f t="shared" si="2"/>
        <v>648.58500000000004</v>
      </c>
      <c r="F203" s="21">
        <f t="shared" si="2"/>
        <v>617.69999999999993</v>
      </c>
      <c r="G203" s="21">
        <f t="shared" si="2"/>
        <v>676.27499999999998</v>
      </c>
      <c r="H203" s="21">
        <f t="shared" si="2"/>
        <v>711.41999999999985</v>
      </c>
      <c r="I203" s="21">
        <f t="shared" si="2"/>
        <v>769.995</v>
      </c>
      <c r="J203" s="21">
        <f t="shared" si="2"/>
        <v>769.995</v>
      </c>
      <c r="K203" s="21">
        <f t="shared" si="2"/>
        <v>908.44499999999982</v>
      </c>
      <c r="L203" s="21">
        <f t="shared" si="2"/>
        <v>1052.22</v>
      </c>
      <c r="M203" s="21">
        <f t="shared" si="2"/>
        <v>952.1099999999999</v>
      </c>
      <c r="N203" s="21">
        <f t="shared" si="2"/>
        <v>944.65500000000009</v>
      </c>
      <c r="O203" s="21">
        <f t="shared" si="2"/>
        <v>922.29000000000008</v>
      </c>
      <c r="P203" s="21">
        <f t="shared" si="2"/>
        <v>1012.8150000000001</v>
      </c>
      <c r="Q203" s="21">
        <f t="shared" si="2"/>
        <v>1222.6199999999999</v>
      </c>
      <c r="R203" s="21">
        <f t="shared" si="2"/>
        <v>1102.7694516954909</v>
      </c>
      <c r="S203" s="21">
        <f t="shared" si="2"/>
        <v>1150.8184228927917</v>
      </c>
      <c r="T203" s="21">
        <f t="shared" si="2"/>
        <v>1227.0567582503777</v>
      </c>
      <c r="U203" s="21">
        <f t="shared" si="2"/>
        <v>1205.9942205245745</v>
      </c>
      <c r="V203" s="21">
        <f t="shared" si="2"/>
        <v>1100.0079480166601</v>
      </c>
      <c r="W203" s="21">
        <f t="shared" si="2"/>
        <v>1047.2254373969554</v>
      </c>
      <c r="X203" s="21">
        <f t="shared" si="2"/>
        <v>954.26759860248876</v>
      </c>
      <c r="Y203" s="21">
        <f t="shared" si="2"/>
        <v>658.01560140665617</v>
      </c>
      <c r="Z203" s="21">
        <f>Z202-Z223</f>
        <v>653.67726436666658</v>
      </c>
      <c r="AA203" s="21">
        <f>AA202-AA223</f>
        <v>608.31881023333347</v>
      </c>
      <c r="AB203" s="21">
        <f>AB202-AB223</f>
        <v>442.95254298888892</v>
      </c>
      <c r="AC203" s="21">
        <f>AC202-AC223</f>
        <v>417.38612695555548</v>
      </c>
      <c r="AD203" s="21">
        <f>AD202-AD223</f>
        <v>315.80314596666665</v>
      </c>
    </row>
    <row r="204" spans="1:30" x14ac:dyDescent="0.2">
      <c r="A204" s="22" t="s">
        <v>9</v>
      </c>
      <c r="B204" s="16"/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</row>
    <row r="205" spans="1:30" x14ac:dyDescent="0.2">
      <c r="A205" s="23" t="s">
        <v>10</v>
      </c>
      <c r="B205" s="24"/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</row>
    <row r="206" spans="1:30" x14ac:dyDescent="0.2">
      <c r="A206" s="9" t="s">
        <v>11</v>
      </c>
      <c r="B206" s="10"/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</row>
    <row r="207" spans="1:30" x14ac:dyDescent="0.2">
      <c r="A207" s="9" t="s">
        <v>12</v>
      </c>
      <c r="B207" s="10"/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</row>
    <row r="208" spans="1:30" x14ac:dyDescent="0.2">
      <c r="A208" s="9" t="s">
        <v>13</v>
      </c>
      <c r="B208" s="10"/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</row>
    <row r="209" spans="1:30" x14ac:dyDescent="0.2">
      <c r="A209" s="26" t="s">
        <v>14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</row>
    <row r="210" spans="1:30" x14ac:dyDescent="0.2">
      <c r="A210" s="29" t="s">
        <v>15</v>
      </c>
      <c r="B210" s="30"/>
      <c r="C210" s="31">
        <v>362.09999999999997</v>
      </c>
      <c r="D210" s="31">
        <v>354.64499999999998</v>
      </c>
      <c r="E210" s="31">
        <v>384.46499999999997</v>
      </c>
      <c r="F210" s="31">
        <v>390.85499999999996</v>
      </c>
      <c r="G210" s="31">
        <v>377.01</v>
      </c>
      <c r="H210" s="31">
        <v>401.505</v>
      </c>
      <c r="I210" s="31">
        <v>404.7</v>
      </c>
      <c r="J210" s="31">
        <v>481.38</v>
      </c>
      <c r="K210" s="31">
        <v>498.41999999999996</v>
      </c>
      <c r="L210" s="31">
        <v>463.27499999999998</v>
      </c>
      <c r="M210" s="31">
        <v>566.57999999999993</v>
      </c>
      <c r="N210" s="31">
        <v>712.48500000000001</v>
      </c>
      <c r="O210" s="31">
        <v>702.9</v>
      </c>
      <c r="P210" s="31">
        <v>680.53499999999997</v>
      </c>
      <c r="Q210" s="31">
        <v>587.88</v>
      </c>
      <c r="R210" s="31">
        <v>727.30105847999982</v>
      </c>
      <c r="S210" s="31">
        <v>676.67235469499997</v>
      </c>
      <c r="T210" s="31">
        <v>525.15157774499994</v>
      </c>
      <c r="U210" s="31">
        <v>633.34289465999996</v>
      </c>
      <c r="V210" s="31">
        <v>512.8107326249999</v>
      </c>
      <c r="W210" s="31">
        <v>494.10978205499998</v>
      </c>
      <c r="X210" s="31">
        <v>539.05355524499998</v>
      </c>
      <c r="Y210" s="31">
        <v>587.00931856235991</v>
      </c>
      <c r="Z210" s="31">
        <v>562.92173059764002</v>
      </c>
      <c r="AA210" s="31">
        <v>523.95213249999995</v>
      </c>
      <c r="AB210" s="31">
        <v>644.09577492222229</v>
      </c>
      <c r="AC210" s="31">
        <v>589.729195</v>
      </c>
      <c r="AD210" s="31">
        <v>587.32721924444445</v>
      </c>
    </row>
    <row r="211" spans="1:30" x14ac:dyDescent="0.2">
      <c r="A211" s="23" t="s">
        <v>10</v>
      </c>
      <c r="B211" s="24"/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</row>
    <row r="212" spans="1:30" x14ac:dyDescent="0.2">
      <c r="A212" s="9" t="s">
        <v>16</v>
      </c>
      <c r="B212" s="10"/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</row>
    <row r="213" spans="1:30" x14ac:dyDescent="0.2">
      <c r="A213" s="9" t="s">
        <v>17</v>
      </c>
      <c r="B213" s="10"/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</row>
    <row r="214" spans="1:30" x14ac:dyDescent="0.2">
      <c r="A214" s="9" t="s">
        <v>18</v>
      </c>
      <c r="B214" s="10"/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</row>
    <row r="215" spans="1:30" x14ac:dyDescent="0.2">
      <c r="A215" s="9" t="s">
        <v>13</v>
      </c>
      <c r="B215" s="10"/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</row>
    <row r="216" spans="1:30" x14ac:dyDescent="0.2">
      <c r="A216" s="26" t="s">
        <v>19</v>
      </c>
      <c r="B216" s="27"/>
      <c r="C216" s="28">
        <v>362.09999999999997</v>
      </c>
      <c r="D216" s="28">
        <v>354.64499999999998</v>
      </c>
      <c r="E216" s="28">
        <v>384.46499999999997</v>
      </c>
      <c r="F216" s="28">
        <v>390.85499999999996</v>
      </c>
      <c r="G216" s="28">
        <v>377.01</v>
      </c>
      <c r="H216" s="28">
        <v>401.505</v>
      </c>
      <c r="I216" s="28">
        <v>404.7</v>
      </c>
      <c r="J216" s="28">
        <v>481.38</v>
      </c>
      <c r="K216" s="28">
        <v>498.41999999999996</v>
      </c>
      <c r="L216" s="28">
        <v>463.27499999999998</v>
      </c>
      <c r="M216" s="28">
        <v>566.57999999999993</v>
      </c>
      <c r="N216" s="28">
        <v>712.48500000000001</v>
      </c>
      <c r="O216" s="28">
        <v>702.9</v>
      </c>
      <c r="P216" s="28">
        <v>680.53499999999997</v>
      </c>
      <c r="Q216" s="28">
        <v>587.88</v>
      </c>
      <c r="R216" s="28">
        <v>727.30105847999982</v>
      </c>
      <c r="S216" s="28">
        <v>676.67235469499997</v>
      </c>
      <c r="T216" s="28">
        <v>525.15157774499994</v>
      </c>
      <c r="U216" s="28">
        <v>633.34289465999996</v>
      </c>
      <c r="V216" s="28">
        <v>512.8107326249999</v>
      </c>
      <c r="W216" s="28">
        <v>494.10978205499998</v>
      </c>
      <c r="X216" s="28">
        <v>539.05355524499998</v>
      </c>
      <c r="Y216" s="28">
        <v>587.00931856235991</v>
      </c>
      <c r="Z216" s="28">
        <v>562.92173059764002</v>
      </c>
      <c r="AA216" s="28">
        <v>523.95213249999995</v>
      </c>
      <c r="AB216" s="28">
        <v>644.09577492222229</v>
      </c>
      <c r="AC216" s="28">
        <v>589.729195</v>
      </c>
      <c r="AD216" s="28">
        <v>587.32721924444445</v>
      </c>
    </row>
    <row r="217" spans="1:30" x14ac:dyDescent="0.2">
      <c r="A217" s="33" t="s">
        <v>20</v>
      </c>
      <c r="B217" s="34"/>
      <c r="C217" s="35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2.13</v>
      </c>
      <c r="J217" s="35">
        <v>0</v>
      </c>
      <c r="K217" s="35">
        <v>0</v>
      </c>
      <c r="L217" s="35">
        <v>0</v>
      </c>
      <c r="M217" s="35">
        <v>-1.0649999999999999</v>
      </c>
      <c r="N217" s="35">
        <v>-1.0649999999999999</v>
      </c>
      <c r="O217" s="35">
        <v>0</v>
      </c>
      <c r="P217" s="35">
        <v>1.0649999999999999</v>
      </c>
      <c r="Q217" s="35">
        <v>8.52</v>
      </c>
      <c r="R217" s="35">
        <v>0.73562074444444447</v>
      </c>
      <c r="S217" s="35">
        <v>-11.403108833333334</v>
      </c>
      <c r="T217" s="35">
        <v>-6.854777044444444</v>
      </c>
      <c r="U217" s="35">
        <v>-2.1505111111111102E-3</v>
      </c>
      <c r="V217" s="35">
        <v>-0.17762937777777774</v>
      </c>
      <c r="W217" s="35">
        <v>3.2903923387333327</v>
      </c>
      <c r="X217" s="35">
        <v>4.2973144444444451E-2</v>
      </c>
      <c r="Y217" s="35">
        <v>2.4707211111111169E-2</v>
      </c>
      <c r="Z217" s="35">
        <v>0.27860952222222218</v>
      </c>
      <c r="AA217" s="35">
        <v>-0.10381462222222221</v>
      </c>
      <c r="AB217" s="35">
        <v>0.57492013333333336</v>
      </c>
      <c r="AC217" s="35">
        <v>-0.14834739999999999</v>
      </c>
      <c r="AD217" s="35">
        <v>0.59509675555554564</v>
      </c>
    </row>
    <row r="218" spans="1:30" x14ac:dyDescent="0.2">
      <c r="A218" s="23" t="s">
        <v>21</v>
      </c>
      <c r="B218" s="24"/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</row>
    <row r="219" spans="1:30" x14ac:dyDescent="0.2">
      <c r="A219" s="36" t="s">
        <v>22</v>
      </c>
      <c r="B219" s="30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</row>
    <row r="220" spans="1:30" ht="13.5" thickBot="1" x14ac:dyDescent="0.25">
      <c r="A220" s="12" t="s">
        <v>23</v>
      </c>
      <c r="B220" s="13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2.13</v>
      </c>
      <c r="J220" s="14">
        <v>0</v>
      </c>
      <c r="K220" s="14">
        <v>0</v>
      </c>
      <c r="L220" s="14">
        <v>0</v>
      </c>
      <c r="M220" s="14">
        <v>-1.0649999999999999</v>
      </c>
      <c r="N220" s="14">
        <v>-1.0649999999999999</v>
      </c>
      <c r="O220" s="14">
        <v>0</v>
      </c>
      <c r="P220" s="14">
        <v>1.0649999999999999</v>
      </c>
      <c r="Q220" s="14">
        <v>8.52</v>
      </c>
      <c r="R220" s="14">
        <v>0.73562074444444447</v>
      </c>
      <c r="S220" s="14">
        <v>-11.403108833333334</v>
      </c>
      <c r="T220" s="14">
        <v>-6.854777044444444</v>
      </c>
      <c r="U220" s="14">
        <v>-2.1505111111111102E-3</v>
      </c>
      <c r="V220" s="14">
        <v>-0.17762937777777774</v>
      </c>
      <c r="W220" s="14">
        <v>3.2903923387333327</v>
      </c>
      <c r="X220" s="14">
        <v>4.2973144444444451E-2</v>
      </c>
      <c r="Y220" s="14">
        <v>2.4707211111111169E-2</v>
      </c>
      <c r="Z220" s="14">
        <v>0.27860952222222218</v>
      </c>
      <c r="AA220" s="14">
        <v>-0.10381462222222221</v>
      </c>
      <c r="AB220" s="14">
        <v>0.57492013333333336</v>
      </c>
      <c r="AC220" s="14">
        <v>-0.14834739999999999</v>
      </c>
      <c r="AD220" s="14">
        <v>0.59509675555554564</v>
      </c>
    </row>
    <row r="221" spans="1:30" ht="13.5" thickBot="1" x14ac:dyDescent="0.25">
      <c r="A221" s="29" t="s">
        <v>24</v>
      </c>
      <c r="B221" s="30"/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</row>
    <row r="222" spans="1:30" ht="13.5" thickBot="1" x14ac:dyDescent="0.25">
      <c r="A222" s="38" t="s">
        <v>25</v>
      </c>
      <c r="B222" s="39"/>
      <c r="C222" s="40">
        <v>937.19999999999982</v>
      </c>
      <c r="D222" s="40">
        <v>953.17499999999995</v>
      </c>
      <c r="E222" s="40">
        <v>1033.05</v>
      </c>
      <c r="F222" s="40">
        <v>1008.5549999999998</v>
      </c>
      <c r="G222" s="40">
        <v>1053.2849999999999</v>
      </c>
      <c r="H222" s="40">
        <v>1112.9249999999997</v>
      </c>
      <c r="I222" s="40">
        <v>1176.825</v>
      </c>
      <c r="J222" s="40">
        <v>1251.375</v>
      </c>
      <c r="K222" s="40">
        <v>1406.8649999999998</v>
      </c>
      <c r="L222" s="40">
        <v>1515.4949999999999</v>
      </c>
      <c r="M222" s="40">
        <v>1517.6249999999998</v>
      </c>
      <c r="N222" s="40">
        <v>1656.075</v>
      </c>
      <c r="O222" s="40">
        <v>1625.19</v>
      </c>
      <c r="P222" s="40">
        <v>1694.415</v>
      </c>
      <c r="Q222" s="40">
        <v>1819.02</v>
      </c>
      <c r="R222" s="40">
        <v>1830.8061309199352</v>
      </c>
      <c r="S222" s="40">
        <v>1816.0876687544583</v>
      </c>
      <c r="T222" s="40">
        <v>1745.3535589509331</v>
      </c>
      <c r="U222" s="40">
        <v>1839.3349646734634</v>
      </c>
      <c r="V222" s="40">
        <v>1612.6410512638822</v>
      </c>
      <c r="W222" s="40">
        <v>1544.6256117906885</v>
      </c>
      <c r="X222" s="40">
        <v>1493.3641269919333</v>
      </c>
      <c r="Y222" s="40">
        <v>1245.0496271801271</v>
      </c>
      <c r="Z222" s="40">
        <v>1216.877604486529</v>
      </c>
      <c r="AA222" s="40">
        <v>1132.1671281111112</v>
      </c>
      <c r="AB222" s="40">
        <v>1087.6232380444444</v>
      </c>
      <c r="AC222" s="40">
        <v>1006.9669745555555</v>
      </c>
      <c r="AD222" s="40">
        <v>903.72546196666667</v>
      </c>
    </row>
    <row r="223" spans="1:30" x14ac:dyDescent="0.2">
      <c r="A223" s="22" t="s">
        <v>26</v>
      </c>
      <c r="B223" s="16"/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</row>
    <row r="224" spans="1:30" ht="13.5" thickBot="1" x14ac:dyDescent="0.25">
      <c r="A224" s="41" t="s">
        <v>27</v>
      </c>
      <c r="B224" s="42"/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</row>
    <row r="225" spans="1:30" ht="13.5" thickBot="1" x14ac:dyDescent="0.25">
      <c r="A225" s="22" t="s">
        <v>28</v>
      </c>
      <c r="B225" s="16"/>
      <c r="C225" s="17">
        <v>942.4611040188679</v>
      </c>
      <c r="D225" s="17">
        <v>963.75687215094331</v>
      </c>
      <c r="E225" s="17">
        <v>1034.0414386415096</v>
      </c>
      <c r="F225" s="17">
        <v>1014.8893065283019</v>
      </c>
      <c r="G225" s="17">
        <v>1047.9130837358491</v>
      </c>
      <c r="H225" s="17">
        <v>1104.3451269056604</v>
      </c>
      <c r="I225" s="17">
        <v>1170.3787840754715</v>
      </c>
      <c r="J225" s="17">
        <v>1251.3094321698111</v>
      </c>
      <c r="K225" s="17">
        <v>1390.8375457358491</v>
      </c>
      <c r="L225" s="17">
        <v>1505.8279749056603</v>
      </c>
      <c r="M225" s="17">
        <v>1589.9512719622639</v>
      </c>
      <c r="N225" s="17">
        <v>1651.7158906981124</v>
      </c>
      <c r="O225" s="17">
        <v>1687.9370711886791</v>
      </c>
      <c r="P225" s="17">
        <v>1685.792651490563</v>
      </c>
      <c r="Q225" s="17">
        <v>1730.5188898301899</v>
      </c>
      <c r="R225" s="17">
        <v>1821.9412918450892</v>
      </c>
      <c r="S225" s="17">
        <v>1849.3952682279325</v>
      </c>
      <c r="T225" s="17">
        <v>1885.6565578153777</v>
      </c>
      <c r="U225" s="17">
        <v>1797.8159328333336</v>
      </c>
      <c r="V225" s="17">
        <v>1636.3154893351111</v>
      </c>
      <c r="W225" s="17">
        <v>1477.5941105444442</v>
      </c>
      <c r="X225" s="17">
        <v>1399.393230073601</v>
      </c>
      <c r="Y225" s="17">
        <v>1272.4461135624153</v>
      </c>
      <c r="Z225" s="17">
        <v>1197.4829462607095</v>
      </c>
      <c r="AA225" s="17">
        <v>1133.6236058154029</v>
      </c>
      <c r="AB225" s="17">
        <v>1074.5478990272566</v>
      </c>
      <c r="AC225" s="17">
        <v>1002.8277154756413</v>
      </c>
      <c r="AD225" s="17">
        <v>904.29810095916559</v>
      </c>
    </row>
    <row r="226" spans="1:30" x14ac:dyDescent="0.2">
      <c r="A226" s="44" t="s">
        <v>29</v>
      </c>
      <c r="B226" s="45"/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</row>
    <row r="227" spans="1:30" x14ac:dyDescent="0.2">
      <c r="A227" s="48" t="s">
        <v>30</v>
      </c>
      <c r="B227" s="49" t="s">
        <v>31</v>
      </c>
      <c r="C227" s="50">
        <v>0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>
        <v>0</v>
      </c>
    </row>
    <row r="228" spans="1:30" x14ac:dyDescent="0.2">
      <c r="A228" s="51" t="s">
        <v>32</v>
      </c>
      <c r="B228" s="52" t="s">
        <v>33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53">
        <v>0</v>
      </c>
    </row>
    <row r="229" spans="1:30" x14ac:dyDescent="0.2">
      <c r="A229" s="51" t="s">
        <v>34</v>
      </c>
      <c r="B229" s="52" t="s">
        <v>35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</row>
    <row r="230" spans="1:30" x14ac:dyDescent="0.2">
      <c r="A230" s="51" t="s">
        <v>36</v>
      </c>
      <c r="B230" s="52" t="s">
        <v>37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0</v>
      </c>
      <c r="AD230" s="53">
        <v>0</v>
      </c>
    </row>
    <row r="231" spans="1:30" x14ac:dyDescent="0.2">
      <c r="A231" s="51" t="s">
        <v>38</v>
      </c>
      <c r="B231" s="52" t="s">
        <v>39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</row>
    <row r="232" spans="1:30" x14ac:dyDescent="0.2">
      <c r="A232" s="51" t="s">
        <v>40</v>
      </c>
      <c r="B232" s="52" t="s">
        <v>41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</row>
    <row r="233" spans="1:30" x14ac:dyDescent="0.2">
      <c r="A233" s="51" t="s">
        <v>42</v>
      </c>
      <c r="B233" s="52" t="s">
        <v>43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0</v>
      </c>
      <c r="AD233" s="53">
        <v>0</v>
      </c>
    </row>
    <row r="234" spans="1:30" x14ac:dyDescent="0.2">
      <c r="A234" s="51" t="s">
        <v>44</v>
      </c>
      <c r="B234" s="52" t="s">
        <v>45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0</v>
      </c>
      <c r="AC234" s="53">
        <v>0</v>
      </c>
      <c r="AD234" s="53">
        <v>0</v>
      </c>
    </row>
    <row r="235" spans="1:30" x14ac:dyDescent="0.2">
      <c r="A235" s="51" t="s">
        <v>46</v>
      </c>
      <c r="B235" s="52" t="s">
        <v>47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53">
        <v>0</v>
      </c>
    </row>
    <row r="236" spans="1:30" x14ac:dyDescent="0.2">
      <c r="A236" s="51" t="s">
        <v>48</v>
      </c>
      <c r="B236" s="52" t="s">
        <v>49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53">
        <v>0</v>
      </c>
    </row>
    <row r="237" spans="1:30" x14ac:dyDescent="0.2">
      <c r="A237" s="51" t="s">
        <v>50</v>
      </c>
      <c r="B237" s="52" t="s">
        <v>51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0</v>
      </c>
      <c r="AD237" s="53">
        <v>0</v>
      </c>
    </row>
    <row r="238" spans="1:30" x14ac:dyDescent="0.2">
      <c r="A238" s="51" t="s">
        <v>52</v>
      </c>
      <c r="B238" s="52" t="s">
        <v>53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0</v>
      </c>
      <c r="AD238" s="53">
        <v>0</v>
      </c>
    </row>
    <row r="239" spans="1:30" x14ac:dyDescent="0.2">
      <c r="A239" s="54" t="s">
        <v>54</v>
      </c>
      <c r="B239" s="55" t="s">
        <v>55</v>
      </c>
      <c r="C239" s="56">
        <v>0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  <c r="AC239" s="56">
        <v>0</v>
      </c>
      <c r="AD239" s="56">
        <v>0</v>
      </c>
    </row>
    <row r="240" spans="1:30" x14ac:dyDescent="0.2">
      <c r="A240" s="29" t="s">
        <v>56</v>
      </c>
      <c r="B240" s="30"/>
      <c r="C240" s="31">
        <v>942.4611040188679</v>
      </c>
      <c r="D240" s="31">
        <v>963.75687215094331</v>
      </c>
      <c r="E240" s="31">
        <v>1034.0414386415096</v>
      </c>
      <c r="F240" s="31">
        <v>1014.8893065283019</v>
      </c>
      <c r="G240" s="31">
        <v>1047.9130837358491</v>
      </c>
      <c r="H240" s="31">
        <v>1104.3451269056604</v>
      </c>
      <c r="I240" s="31">
        <v>1170.3787840754715</v>
      </c>
      <c r="J240" s="31">
        <v>1251.3094321698111</v>
      </c>
      <c r="K240" s="31">
        <v>1390.8375457358491</v>
      </c>
      <c r="L240" s="31">
        <v>1505.8279749056603</v>
      </c>
      <c r="M240" s="31">
        <v>1589.9512719622639</v>
      </c>
      <c r="N240" s="31">
        <v>1651.7158906981124</v>
      </c>
      <c r="O240" s="31">
        <v>1687.9370711886791</v>
      </c>
      <c r="P240" s="31">
        <v>1685.792651490563</v>
      </c>
      <c r="Q240" s="31">
        <v>1730.5188898301899</v>
      </c>
      <c r="R240" s="31">
        <v>1821.9412918450892</v>
      </c>
      <c r="S240" s="31">
        <v>1849.3952682279325</v>
      </c>
      <c r="T240" s="31">
        <v>1885.6565578153777</v>
      </c>
      <c r="U240" s="31">
        <v>1797.8159328333336</v>
      </c>
      <c r="V240" s="31">
        <v>1636.3154893351111</v>
      </c>
      <c r="W240" s="31">
        <v>1477.5941105444442</v>
      </c>
      <c r="X240" s="31">
        <v>1399.393230073601</v>
      </c>
      <c r="Y240" s="31">
        <v>1272.4461135624153</v>
      </c>
      <c r="Z240" s="31">
        <v>1197.4829462607095</v>
      </c>
      <c r="AA240" s="31">
        <v>1133.6236058154029</v>
      </c>
      <c r="AB240" s="31">
        <v>1074.5478990272566</v>
      </c>
      <c r="AC240" s="31">
        <v>1002.8277154756413</v>
      </c>
      <c r="AD240" s="31">
        <v>904.29810095916559</v>
      </c>
    </row>
    <row r="241" spans="1:30" x14ac:dyDescent="0.2">
      <c r="A241" s="57" t="s">
        <v>57</v>
      </c>
      <c r="B241" s="24"/>
      <c r="C241" s="58">
        <v>0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</row>
    <row r="242" spans="1:30" x14ac:dyDescent="0.2">
      <c r="A242" s="59" t="s">
        <v>58</v>
      </c>
      <c r="B242" s="60"/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</row>
    <row r="243" spans="1:30" x14ac:dyDescent="0.2">
      <c r="A243" s="51" t="s">
        <v>59</v>
      </c>
      <c r="B243" s="10"/>
      <c r="C243" s="53">
        <v>795.80808380021563</v>
      </c>
      <c r="D243" s="53">
        <v>822.50243943350904</v>
      </c>
      <c r="E243" s="53">
        <v>835.92802612198955</v>
      </c>
      <c r="F243" s="53">
        <v>858.77372093358713</v>
      </c>
      <c r="G243" s="53">
        <v>898.4298361262039</v>
      </c>
      <c r="H243" s="53">
        <v>942.71317910731557</v>
      </c>
      <c r="I243" s="53">
        <v>1004.4968696684444</v>
      </c>
      <c r="J243" s="53">
        <v>1075.6405125721767</v>
      </c>
      <c r="K243" s="53">
        <v>1135.4267251702081</v>
      </c>
      <c r="L243" s="53">
        <v>1209.8930664060581</v>
      </c>
      <c r="M243" s="53">
        <v>1269.3825975189131</v>
      </c>
      <c r="N243" s="53">
        <v>1325.6494000866196</v>
      </c>
      <c r="O243" s="53">
        <v>1363.7296562268186</v>
      </c>
      <c r="P243" s="53">
        <v>1401.7842600551603</v>
      </c>
      <c r="Q243" s="53">
        <v>1444.6843265990815</v>
      </c>
      <c r="R243" s="53">
        <v>1500.9167022653364</v>
      </c>
      <c r="S243" s="53">
        <v>1539.0845564268277</v>
      </c>
      <c r="T243" s="53">
        <v>1560.4748049774275</v>
      </c>
      <c r="U243" s="53">
        <v>1511.5478467977857</v>
      </c>
      <c r="V243" s="53">
        <v>1406.8342064212652</v>
      </c>
      <c r="W243" s="53">
        <v>1285.1066545165068</v>
      </c>
      <c r="X243" s="53">
        <v>1211.8911928758971</v>
      </c>
      <c r="Y243" s="53">
        <v>1131.8895336753542</v>
      </c>
      <c r="Z243" s="53">
        <v>1081.2613121907473</v>
      </c>
      <c r="AA243" s="53">
        <v>1025.4348217760491</v>
      </c>
      <c r="AB243" s="53">
        <v>946.32501651209407</v>
      </c>
      <c r="AC243" s="53">
        <v>837.61757590462673</v>
      </c>
      <c r="AD243" s="53">
        <v>743.92125092202332</v>
      </c>
    </row>
    <row r="244" spans="1:30" x14ac:dyDescent="0.2">
      <c r="A244" s="51" t="s">
        <v>60</v>
      </c>
      <c r="B244" s="10"/>
      <c r="C244" s="53">
        <v>6.1439999999999992</v>
      </c>
      <c r="D244" s="53">
        <v>5.7503999999999991</v>
      </c>
      <c r="E244" s="53">
        <v>5.4983999999999993</v>
      </c>
      <c r="F244" s="53">
        <v>5.6783999999999999</v>
      </c>
      <c r="G244" s="53">
        <v>6.0695999999999994</v>
      </c>
      <c r="H244" s="53">
        <v>7.26</v>
      </c>
      <c r="I244" s="53">
        <v>8.4815999999999985</v>
      </c>
      <c r="J244" s="53">
        <v>9.6023999999999976</v>
      </c>
      <c r="K244" s="53">
        <v>9.4727999999999994</v>
      </c>
      <c r="L244" s="53">
        <v>11.087999999999999</v>
      </c>
      <c r="M244" s="53">
        <v>11.69973564389041</v>
      </c>
      <c r="N244" s="53">
        <v>17.844819155793953</v>
      </c>
      <c r="O244" s="53">
        <v>25.698049483050447</v>
      </c>
      <c r="P244" s="53">
        <v>30.755824898661849</v>
      </c>
      <c r="Q244" s="53">
        <v>34.209704161012631</v>
      </c>
      <c r="R244" s="53">
        <v>37.183391468827935</v>
      </c>
      <c r="S244" s="53">
        <v>39.428682022484807</v>
      </c>
      <c r="T244" s="53">
        <v>42.449492575991776</v>
      </c>
      <c r="U244" s="53">
        <v>47.550274507857921</v>
      </c>
      <c r="V244" s="53">
        <v>43.826446492009786</v>
      </c>
      <c r="W244" s="53">
        <v>36.946225237056801</v>
      </c>
      <c r="X244" s="53">
        <v>30.896500840347052</v>
      </c>
      <c r="Y244" s="53">
        <v>25.809487137817044</v>
      </c>
      <c r="Z244" s="53">
        <v>20.576900739530235</v>
      </c>
      <c r="AA244" s="53">
        <v>17.953648424210517</v>
      </c>
      <c r="AB244" s="53">
        <v>15.831413545060345</v>
      </c>
      <c r="AC244" s="53">
        <v>13.423034789407572</v>
      </c>
      <c r="AD244" s="53">
        <v>13.762077362020424</v>
      </c>
    </row>
    <row r="245" spans="1:30" x14ac:dyDescent="0.2">
      <c r="A245" s="51" t="s">
        <v>61</v>
      </c>
      <c r="B245" s="10"/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0</v>
      </c>
      <c r="AD245" s="53">
        <v>0</v>
      </c>
    </row>
    <row r="246" spans="1:30" x14ac:dyDescent="0.2">
      <c r="A246" s="51" t="s">
        <v>62</v>
      </c>
      <c r="B246" s="10"/>
      <c r="C246" s="53">
        <v>0.98301509433962253</v>
      </c>
      <c r="D246" s="53">
        <v>1.0481207547169811</v>
      </c>
      <c r="E246" s="53">
        <v>1.1317132075471699</v>
      </c>
      <c r="F246" s="53">
        <v>0.85682264150943399</v>
      </c>
      <c r="G246" s="53">
        <v>0.721788679245283</v>
      </c>
      <c r="H246" s="53">
        <v>0.92112452830188674</v>
      </c>
      <c r="I246" s="53">
        <v>0.86486037735849053</v>
      </c>
      <c r="J246" s="53">
        <v>1.0087358490566036</v>
      </c>
      <c r="K246" s="53">
        <v>0.80698867924528295</v>
      </c>
      <c r="L246" s="53">
        <v>1.2619245283018867</v>
      </c>
      <c r="M246" s="53">
        <v>1.4419698113207546</v>
      </c>
      <c r="N246" s="53">
        <v>1.5247584905660378</v>
      </c>
      <c r="O246" s="53">
        <v>1.3527509433962264</v>
      </c>
      <c r="P246" s="53">
        <v>1.5745924528301887</v>
      </c>
      <c r="Q246" s="53">
        <v>1.6324641509433961</v>
      </c>
      <c r="R246" s="53">
        <v>1.5641433962264151</v>
      </c>
      <c r="S246" s="53">
        <v>1.6282666666666668</v>
      </c>
      <c r="T246" s="53">
        <v>1.5777777777777775</v>
      </c>
      <c r="U246" s="53">
        <v>1.6535111111111109</v>
      </c>
      <c r="V246" s="53">
        <v>0.87014444444444439</v>
      </c>
      <c r="W246" s="53">
        <v>0.94351111111111108</v>
      </c>
      <c r="X246" s="53">
        <v>0.84507351770100214</v>
      </c>
      <c r="Y246" s="53">
        <v>0.73268843221451174</v>
      </c>
      <c r="Z246" s="53">
        <v>0.90091111111111111</v>
      </c>
      <c r="AA246" s="53">
        <v>0.7629502222222222</v>
      </c>
      <c r="AB246" s="53">
        <v>0.74807177777777767</v>
      </c>
      <c r="AC246" s="53">
        <v>0.81601088888888884</v>
      </c>
      <c r="AD246" s="53">
        <v>0.43546666666666667</v>
      </c>
    </row>
    <row r="247" spans="1:30" x14ac:dyDescent="0.2">
      <c r="A247" s="51" t="s">
        <v>63</v>
      </c>
      <c r="B247" s="10"/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</row>
    <row r="248" spans="1:30" x14ac:dyDescent="0.2">
      <c r="A248" s="51" t="s">
        <v>64</v>
      </c>
      <c r="B248" s="10"/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6.6714795000000002</v>
      </c>
      <c r="J248" s="53">
        <v>62.944162499999997</v>
      </c>
      <c r="K248" s="53">
        <v>106.95944099999998</v>
      </c>
      <c r="L248" s="53">
        <v>180.10683599999999</v>
      </c>
      <c r="M248" s="53">
        <v>221.33426399999996</v>
      </c>
      <c r="N248" s="53">
        <v>199.37407049999999</v>
      </c>
      <c r="O248" s="53">
        <v>179.60586000000001</v>
      </c>
      <c r="P248" s="53">
        <v>176.00743800000001</v>
      </c>
      <c r="Q248" s="53">
        <v>167.52449999999996</v>
      </c>
      <c r="R248" s="53">
        <v>72.101638326503902</v>
      </c>
      <c r="S248" s="53">
        <v>71.655275298169741</v>
      </c>
      <c r="T248" s="53">
        <v>83.221560945063501</v>
      </c>
      <c r="U248" s="53">
        <v>34.806168618886602</v>
      </c>
      <c r="V248" s="53">
        <v>3.4007173072162038</v>
      </c>
      <c r="W248" s="53">
        <v>13.783072219716855</v>
      </c>
      <c r="X248" s="53">
        <v>10.595260249956324</v>
      </c>
      <c r="Y248" s="53">
        <v>6.7521534285384526</v>
      </c>
      <c r="Z248" s="53">
        <v>1.8123552612385272</v>
      </c>
      <c r="AA248" s="53">
        <v>10.555433500379042</v>
      </c>
      <c r="AB248" s="53">
        <v>25.293886795802386</v>
      </c>
      <c r="AC248" s="53">
        <v>9.5449365030349771</v>
      </c>
      <c r="AD248" s="53">
        <v>0</v>
      </c>
    </row>
    <row r="249" spans="1:30" x14ac:dyDescent="0.2">
      <c r="A249" s="61" t="s">
        <v>65</v>
      </c>
      <c r="B249" s="30"/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3">
        <v>0</v>
      </c>
    </row>
    <row r="250" spans="1:30" x14ac:dyDescent="0.2">
      <c r="A250" s="62" t="s">
        <v>66</v>
      </c>
      <c r="B250" s="63"/>
      <c r="C250" s="53">
        <v>139.52600512431266</v>
      </c>
      <c r="D250" s="53">
        <v>134.45591196271735</v>
      </c>
      <c r="E250" s="53">
        <v>191.48329931197281</v>
      </c>
      <c r="F250" s="53">
        <v>149.58036295320525</v>
      </c>
      <c r="G250" s="53">
        <v>142.69185893039983</v>
      </c>
      <c r="H250" s="53">
        <v>153.45082327004286</v>
      </c>
      <c r="I250" s="53">
        <v>149.86397452966864</v>
      </c>
      <c r="J250" s="53">
        <v>102.11362124857789</v>
      </c>
      <c r="K250" s="53">
        <v>138.17159088639565</v>
      </c>
      <c r="L250" s="53">
        <v>103.47814797130036</v>
      </c>
      <c r="M250" s="53">
        <v>86.092704988139729</v>
      </c>
      <c r="N250" s="53">
        <v>107.32284246513295</v>
      </c>
      <c r="O250" s="53">
        <v>117.55075453541396</v>
      </c>
      <c r="P250" s="53">
        <v>75.670536083910406</v>
      </c>
      <c r="Q250" s="53">
        <v>82.467894919152357</v>
      </c>
      <c r="R250" s="53">
        <v>210.17541638819438</v>
      </c>
      <c r="S250" s="53">
        <v>197.59848781378386</v>
      </c>
      <c r="T250" s="53">
        <v>197.93292153911705</v>
      </c>
      <c r="U250" s="53">
        <v>202.2581317976921</v>
      </c>
      <c r="V250" s="53">
        <v>181.38397467017555</v>
      </c>
      <c r="W250" s="53">
        <v>140.81464746005273</v>
      </c>
      <c r="X250" s="53">
        <v>145.16520258969973</v>
      </c>
      <c r="Y250" s="53">
        <v>107.26225088849127</v>
      </c>
      <c r="Z250" s="53">
        <v>92.931466958082439</v>
      </c>
      <c r="AA250" s="53">
        <v>78.916751892542209</v>
      </c>
      <c r="AB250" s="53">
        <v>86.349510396521922</v>
      </c>
      <c r="AC250" s="53">
        <v>141.42615738968328</v>
      </c>
      <c r="AD250" s="53">
        <v>146.17930600845509</v>
      </c>
    </row>
    <row r="251" spans="1:30" x14ac:dyDescent="0.2">
      <c r="A251" s="64" t="s">
        <v>67</v>
      </c>
      <c r="B251" s="65"/>
      <c r="C251" s="66">
        <v>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0</v>
      </c>
      <c r="AA251" s="66">
        <v>0</v>
      </c>
      <c r="AB251" s="66">
        <v>0</v>
      </c>
      <c r="AC251" s="66">
        <v>0</v>
      </c>
      <c r="AD251" s="66">
        <v>0</v>
      </c>
    </row>
    <row r="252" spans="1:30" x14ac:dyDescent="0.2">
      <c r="A252" s="64" t="s">
        <v>68</v>
      </c>
      <c r="B252" s="65"/>
      <c r="C252" s="66">
        <v>0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</row>
    <row r="253" spans="1:30" x14ac:dyDescent="0.2">
      <c r="A253" s="57" t="s">
        <v>69</v>
      </c>
      <c r="B253" s="24"/>
      <c r="C253" s="58">
        <v>0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8">
        <v>0</v>
      </c>
      <c r="V253" s="58">
        <v>0</v>
      </c>
      <c r="W253" s="58">
        <v>0</v>
      </c>
      <c r="X253" s="58">
        <v>0</v>
      </c>
      <c r="Y253" s="58">
        <v>0</v>
      </c>
      <c r="Z253" s="58">
        <v>0</v>
      </c>
      <c r="AA253" s="58">
        <v>0</v>
      </c>
      <c r="AB253" s="58">
        <v>0</v>
      </c>
      <c r="AC253" s="58">
        <v>0</v>
      </c>
      <c r="AD253" s="58">
        <v>0</v>
      </c>
    </row>
    <row r="254" spans="1:30" x14ac:dyDescent="0.2">
      <c r="A254" s="54" t="s">
        <v>70</v>
      </c>
      <c r="B254" s="27"/>
      <c r="C254" s="56">
        <v>0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  <c r="AC254" s="56">
        <v>0</v>
      </c>
      <c r="AD254" s="56">
        <v>0</v>
      </c>
    </row>
    <row r="255" spans="1:30" x14ac:dyDescent="0.2">
      <c r="A255" s="33" t="s">
        <v>71</v>
      </c>
      <c r="B255" s="34"/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</row>
    <row r="256" spans="1:30" ht="13.5" thickBot="1" x14ac:dyDescent="0.25">
      <c r="A256" s="29" t="s">
        <v>72</v>
      </c>
      <c r="B256" s="30"/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</row>
    <row r="257" spans="1:30" ht="13.5" thickBot="1" x14ac:dyDescent="0.25">
      <c r="A257" s="38" t="s">
        <v>73</v>
      </c>
      <c r="B257" s="39"/>
      <c r="C257" s="40">
        <v>-5.2611040188680818</v>
      </c>
      <c r="D257" s="40">
        <v>-10.581872150943354</v>
      </c>
      <c r="E257" s="40">
        <v>-0.99143864150960326</v>
      </c>
      <c r="F257" s="40">
        <v>-6.3343065283020223</v>
      </c>
      <c r="G257" s="40">
        <v>5.371916264150741</v>
      </c>
      <c r="H257" s="40">
        <v>8.5798730943392911</v>
      </c>
      <c r="I257" s="40">
        <v>6.4462159245285875</v>
      </c>
      <c r="J257" s="40">
        <v>6.5567830188911103E-2</v>
      </c>
      <c r="K257" s="40">
        <v>16.02745426415072</v>
      </c>
      <c r="L257" s="40">
        <v>9.6670250943395786</v>
      </c>
      <c r="M257" s="40">
        <v>-72.326271962264173</v>
      </c>
      <c r="N257" s="40">
        <v>4.3591093018876563</v>
      </c>
      <c r="O257" s="40">
        <v>-62.747071188679001</v>
      </c>
      <c r="P257" s="40">
        <v>8.6223485094369607</v>
      </c>
      <c r="Q257" s="40">
        <v>88.50111016981009</v>
      </c>
      <c r="R257" s="40">
        <v>8.8648390748460315</v>
      </c>
      <c r="S257" s="40">
        <v>-33.307599473474284</v>
      </c>
      <c r="T257" s="40">
        <v>-140.30299886444459</v>
      </c>
      <c r="U257" s="40">
        <v>41.519031840129855</v>
      </c>
      <c r="V257" s="40">
        <v>-23.674438071228906</v>
      </c>
      <c r="W257" s="40">
        <v>67.031501246244261</v>
      </c>
      <c r="X257" s="40">
        <v>93.970896918332301</v>
      </c>
      <c r="Y257" s="40">
        <v>-27.396486382288231</v>
      </c>
      <c r="Z257" s="40">
        <v>19.394658225819512</v>
      </c>
      <c r="AA257" s="40">
        <v>-1.4564777042917285</v>
      </c>
      <c r="AB257" s="40">
        <v>13.075339017187844</v>
      </c>
      <c r="AC257" s="40">
        <v>4.1392590799141544</v>
      </c>
      <c r="AD257" s="40">
        <v>-0.57263899249892347</v>
      </c>
    </row>
    <row r="259" spans="1:30" x14ac:dyDescent="0.2">
      <c r="A259" s="72"/>
      <c r="B259" s="73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</row>
    <row r="260" spans="1:30" x14ac:dyDescent="0.2">
      <c r="A260"/>
      <c r="B26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</row>
    <row r="261" spans="1:30" ht="30.75" thickBot="1" x14ac:dyDescent="0.3">
      <c r="A261" s="69" t="s">
        <v>83</v>
      </c>
      <c r="B261" s="2" t="s">
        <v>1</v>
      </c>
      <c r="C261" s="3">
        <v>1990</v>
      </c>
      <c r="D261" s="3">
        <v>1991</v>
      </c>
      <c r="E261" s="3">
        <v>1992</v>
      </c>
      <c r="F261" s="3">
        <v>1993</v>
      </c>
      <c r="G261" s="3">
        <v>1994</v>
      </c>
      <c r="H261" s="3">
        <v>1995</v>
      </c>
      <c r="I261" s="3">
        <v>1996</v>
      </c>
      <c r="J261" s="3">
        <v>1997</v>
      </c>
      <c r="K261" s="3">
        <v>1998</v>
      </c>
      <c r="L261" s="3">
        <v>1999</v>
      </c>
      <c r="M261" s="3">
        <v>2000</v>
      </c>
      <c r="N261" s="3">
        <v>2001</v>
      </c>
      <c r="O261" s="3">
        <v>2002</v>
      </c>
      <c r="P261" s="3">
        <v>2003</v>
      </c>
      <c r="Q261" s="3">
        <v>2004</v>
      </c>
      <c r="R261" s="3">
        <v>2005</v>
      </c>
      <c r="S261" s="3">
        <v>2006</v>
      </c>
      <c r="T261" s="3">
        <v>2007</v>
      </c>
      <c r="U261" s="3">
        <v>2008</v>
      </c>
      <c r="V261" s="3">
        <v>2009</v>
      </c>
      <c r="W261" s="3">
        <v>2010</v>
      </c>
      <c r="X261" s="3">
        <v>2011</v>
      </c>
      <c r="Y261" s="3">
        <v>2012</v>
      </c>
      <c r="Z261" s="3">
        <v>2013</v>
      </c>
      <c r="AA261" s="3">
        <v>2014</v>
      </c>
      <c r="AB261" s="3">
        <v>2015</v>
      </c>
      <c r="AC261" s="3">
        <v>2016</v>
      </c>
      <c r="AD261" s="3">
        <v>2017</v>
      </c>
    </row>
    <row r="262" spans="1:30" x14ac:dyDescent="0.2">
      <c r="A262" s="5" t="s">
        <v>2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</row>
    <row r="263" spans="1:30" x14ac:dyDescent="0.2">
      <c r="A263" s="9" t="s">
        <v>3</v>
      </c>
      <c r="B263" s="10"/>
      <c r="C263" s="11">
        <v>96.059600000000003</v>
      </c>
      <c r="D263" s="11">
        <v>121.39400000000001</v>
      </c>
      <c r="E263" s="11">
        <v>128.78320000000002</v>
      </c>
      <c r="F263" s="11">
        <v>145.67280000000002</v>
      </c>
      <c r="G263" s="11">
        <v>224.84280000000001</v>
      </c>
      <c r="H263" s="11">
        <v>237.51000000000002</v>
      </c>
      <c r="I263" s="11">
        <v>324.06920000000002</v>
      </c>
      <c r="J263" s="11">
        <v>297.67920000000004</v>
      </c>
      <c r="K263" s="11">
        <v>342.01440000000002</v>
      </c>
      <c r="L263" s="11">
        <v>438.07400000000001</v>
      </c>
      <c r="M263" s="11">
        <v>383.18280000000004</v>
      </c>
      <c r="N263" s="11">
        <v>350.45920000000001</v>
      </c>
      <c r="O263" s="11">
        <v>363.12640000000005</v>
      </c>
      <c r="P263" s="11">
        <v>383.18280000000004</v>
      </c>
      <c r="Q263" s="11">
        <v>404.29480000000001</v>
      </c>
      <c r="R263" s="11">
        <v>425.97529815185339</v>
      </c>
      <c r="S263" s="11">
        <v>450.0085657458518</v>
      </c>
      <c r="T263" s="11">
        <v>500.42955350702499</v>
      </c>
      <c r="U263" s="11">
        <v>459.98784896063995</v>
      </c>
      <c r="V263" s="11">
        <v>538.18610125093642</v>
      </c>
      <c r="W263" s="11">
        <v>529.57843110215697</v>
      </c>
      <c r="X263" s="11">
        <v>629.57127634675453</v>
      </c>
      <c r="Y263" s="11">
        <v>532.7149551835239</v>
      </c>
      <c r="Z263" s="11">
        <v>492.83680019392006</v>
      </c>
      <c r="AA263" s="11">
        <v>387.34027384416004</v>
      </c>
      <c r="AB263" s="11">
        <v>446.09681081056004</v>
      </c>
      <c r="AC263" s="11">
        <v>520.41452162336009</v>
      </c>
      <c r="AD263" s="11">
        <v>379.33650605760005</v>
      </c>
    </row>
    <row r="264" spans="1:30" x14ac:dyDescent="0.2">
      <c r="A264" s="9" t="s">
        <v>4</v>
      </c>
      <c r="B264" s="10"/>
      <c r="C264" s="11">
        <v>0</v>
      </c>
      <c r="D264" s="11">
        <v>0</v>
      </c>
      <c r="E264" s="11">
        <v>0</v>
      </c>
      <c r="F264" s="11">
        <v>0</v>
      </c>
      <c r="G264" s="11">
        <v>61.224800000000002</v>
      </c>
      <c r="H264" s="11">
        <v>13.722800000000001</v>
      </c>
      <c r="I264" s="11">
        <v>1.0556000000000001</v>
      </c>
      <c r="J264" s="11">
        <v>38.001600000000003</v>
      </c>
      <c r="K264" s="11">
        <v>9.5004000000000008</v>
      </c>
      <c r="L264" s="11">
        <v>3.1668000000000003</v>
      </c>
      <c r="M264" s="11">
        <v>26.39</v>
      </c>
      <c r="N264" s="11">
        <v>16.889600000000002</v>
      </c>
      <c r="O264" s="11">
        <v>99.226400000000012</v>
      </c>
      <c r="P264" s="11">
        <v>57.002400000000009</v>
      </c>
      <c r="Q264" s="11">
        <v>13.722800000000001</v>
      </c>
      <c r="R264" s="11">
        <v>36.364429847199993</v>
      </c>
      <c r="S264" s="11">
        <v>8.3228310780159998</v>
      </c>
      <c r="T264" s="11">
        <v>17.408740742615041</v>
      </c>
      <c r="U264" s="11">
        <v>0</v>
      </c>
      <c r="V264" s="11">
        <v>0</v>
      </c>
      <c r="W264" s="11">
        <v>21.996477950720003</v>
      </c>
      <c r="X264" s="11">
        <v>1.5453375974400001</v>
      </c>
      <c r="Y264" s="11">
        <v>5.9879747386368001</v>
      </c>
      <c r="Z264" s="11">
        <v>4.0942298924800005</v>
      </c>
      <c r="AA264" s="11">
        <v>8.6579830646400016</v>
      </c>
      <c r="AB264" s="11">
        <v>18.861340039360002</v>
      </c>
      <c r="AC264" s="11">
        <v>12.7589485296</v>
      </c>
      <c r="AD264" s="11">
        <v>0</v>
      </c>
    </row>
    <row r="265" spans="1:30" x14ac:dyDescent="0.2">
      <c r="A265" s="9" t="s">
        <v>5</v>
      </c>
      <c r="B265" s="10"/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</row>
    <row r="266" spans="1:30" ht="13.5" thickBot="1" x14ac:dyDescent="0.25">
      <c r="A266" s="12" t="s">
        <v>6</v>
      </c>
      <c r="B266" s="13"/>
      <c r="C266" s="14">
        <v>25.334400000000002</v>
      </c>
      <c r="D266" s="14">
        <v>3.1668000000000003</v>
      </c>
      <c r="E266" s="14">
        <v>3.1668000000000003</v>
      </c>
      <c r="F266" s="14">
        <v>0</v>
      </c>
      <c r="G266" s="14">
        <v>0</v>
      </c>
      <c r="H266" s="14">
        <v>-3.1668000000000003</v>
      </c>
      <c r="I266" s="14">
        <v>-11.611600000000001</v>
      </c>
      <c r="J266" s="14">
        <v>-7.3892000000000007</v>
      </c>
      <c r="K266" s="14">
        <v>-7.3892000000000007</v>
      </c>
      <c r="L266" s="14">
        <v>-8.4448000000000008</v>
      </c>
      <c r="M266" s="14">
        <v>-12.667200000000001</v>
      </c>
      <c r="N266" s="14">
        <v>-3.1668000000000003</v>
      </c>
      <c r="O266" s="14">
        <v>1.0556000000000001</v>
      </c>
      <c r="P266" s="14">
        <v>3.1668000000000003</v>
      </c>
      <c r="Q266" s="14">
        <v>-2.1112000000000002</v>
      </c>
      <c r="R266" s="14">
        <v>37.043486987473422</v>
      </c>
      <c r="S266" s="14">
        <v>-33.85359991249593</v>
      </c>
      <c r="T266" s="14">
        <v>-18.762865280606746</v>
      </c>
      <c r="U266" s="14">
        <v>27.98210809535232</v>
      </c>
      <c r="V266" s="14">
        <v>-11.637629190853135</v>
      </c>
      <c r="W266" s="14">
        <v>13.262732511508478</v>
      </c>
      <c r="X266" s="14">
        <v>8.8186981035780825</v>
      </c>
      <c r="Y266" s="14">
        <v>-32.993711018401761</v>
      </c>
      <c r="Z266" s="14">
        <v>19.943732856319997</v>
      </c>
      <c r="AA266" s="14">
        <v>-5.7916068246400005</v>
      </c>
      <c r="AB266" s="14">
        <v>-7.0956714192000003</v>
      </c>
      <c r="AC266" s="14">
        <v>4.0295106342400002</v>
      </c>
      <c r="AD266" s="14">
        <v>1.6066012435200008</v>
      </c>
    </row>
    <row r="267" spans="1:30" x14ac:dyDescent="0.2">
      <c r="A267" s="15" t="s">
        <v>7</v>
      </c>
      <c r="B267" s="16"/>
      <c r="C267" s="17">
        <v>121.39400000000001</v>
      </c>
      <c r="D267" s="17">
        <v>124.5608</v>
      </c>
      <c r="E267" s="17">
        <v>131.95000000000002</v>
      </c>
      <c r="F267" s="17">
        <v>145.67280000000002</v>
      </c>
      <c r="G267" s="17">
        <v>163.61799999999999</v>
      </c>
      <c r="H267" s="17">
        <v>220.62040000000002</v>
      </c>
      <c r="I267" s="17">
        <v>311.40199999999999</v>
      </c>
      <c r="J267" s="17">
        <v>252.28840000000005</v>
      </c>
      <c r="K267" s="17">
        <v>325.12479999999999</v>
      </c>
      <c r="L267" s="17">
        <v>426.4624</v>
      </c>
      <c r="M267" s="17">
        <v>344.12560000000008</v>
      </c>
      <c r="N267" s="17">
        <v>330.40280000000001</v>
      </c>
      <c r="O267" s="17">
        <v>264.95560000000006</v>
      </c>
      <c r="P267" s="17">
        <v>329.34720000000004</v>
      </c>
      <c r="Q267" s="17">
        <v>388.46080000000001</v>
      </c>
      <c r="R267" s="17">
        <v>426.65435529212687</v>
      </c>
      <c r="S267" s="17">
        <v>407.83213475533984</v>
      </c>
      <c r="T267" s="17">
        <v>464.25794748380315</v>
      </c>
      <c r="U267" s="17">
        <v>487.96995705599227</v>
      </c>
      <c r="V267" s="17">
        <v>526.54847206008333</v>
      </c>
      <c r="W267" s="17">
        <v>520.84468566294538</v>
      </c>
      <c r="X267" s="17">
        <v>636.84463685289256</v>
      </c>
      <c r="Y267" s="17">
        <v>493.73326942648532</v>
      </c>
      <c r="Z267" s="17">
        <v>508.68630315776011</v>
      </c>
      <c r="AA267" s="17">
        <v>372.89068395488005</v>
      </c>
      <c r="AB267" s="17">
        <v>420.13979935200001</v>
      </c>
      <c r="AC267" s="17">
        <v>511.68508372800011</v>
      </c>
      <c r="AD267" s="17">
        <v>380.94310730112005</v>
      </c>
    </row>
    <row r="268" spans="1:30" ht="13.5" thickBot="1" x14ac:dyDescent="0.25">
      <c r="A268" s="19" t="s">
        <v>8</v>
      </c>
      <c r="B268" s="20"/>
      <c r="C268" s="21">
        <f>C267-C288</f>
        <v>121.39400000000001</v>
      </c>
      <c r="D268" s="21">
        <f t="shared" ref="D268:Y268" si="3">D267-D288</f>
        <v>124.5608</v>
      </c>
      <c r="E268" s="21">
        <f t="shared" si="3"/>
        <v>131.95000000000002</v>
      </c>
      <c r="F268" s="21">
        <f t="shared" si="3"/>
        <v>145.67280000000002</v>
      </c>
      <c r="G268" s="21">
        <f t="shared" si="3"/>
        <v>163.61799999999999</v>
      </c>
      <c r="H268" s="21">
        <f t="shared" si="3"/>
        <v>220.62040000000002</v>
      </c>
      <c r="I268" s="21">
        <f t="shared" si="3"/>
        <v>311.40199999999999</v>
      </c>
      <c r="J268" s="21">
        <f t="shared" si="3"/>
        <v>252.28840000000005</v>
      </c>
      <c r="K268" s="21">
        <f t="shared" si="3"/>
        <v>325.12479999999999</v>
      </c>
      <c r="L268" s="21">
        <f t="shared" si="3"/>
        <v>426.4624</v>
      </c>
      <c r="M268" s="21">
        <f t="shared" si="3"/>
        <v>344.12560000000008</v>
      </c>
      <c r="N268" s="21">
        <f t="shared" si="3"/>
        <v>330.40280000000001</v>
      </c>
      <c r="O268" s="21">
        <f t="shared" si="3"/>
        <v>264.95560000000006</v>
      </c>
      <c r="P268" s="21">
        <f t="shared" si="3"/>
        <v>329.34720000000004</v>
      </c>
      <c r="Q268" s="21">
        <f t="shared" si="3"/>
        <v>388.46080000000001</v>
      </c>
      <c r="R268" s="21">
        <f t="shared" si="3"/>
        <v>426.65435529212687</v>
      </c>
      <c r="S268" s="21">
        <f t="shared" si="3"/>
        <v>407.83213475533984</v>
      </c>
      <c r="T268" s="21">
        <f t="shared" si="3"/>
        <v>464.25794748380315</v>
      </c>
      <c r="U268" s="21">
        <f t="shared" si="3"/>
        <v>487.96995705599227</v>
      </c>
      <c r="V268" s="21">
        <f t="shared" si="3"/>
        <v>526.54847206008333</v>
      </c>
      <c r="W268" s="21">
        <f t="shared" si="3"/>
        <v>520.84468566294538</v>
      </c>
      <c r="X268" s="21">
        <f t="shared" si="3"/>
        <v>636.84463685289256</v>
      </c>
      <c r="Y268" s="21">
        <f t="shared" si="3"/>
        <v>493.73326942648532</v>
      </c>
      <c r="Z268" s="21">
        <f>Z267-Z288</f>
        <v>508.68630315776011</v>
      </c>
      <c r="AA268" s="21">
        <f>AA267-AA288</f>
        <v>372.89068395488005</v>
      </c>
      <c r="AB268" s="21">
        <f>AB267-AB288</f>
        <v>420.13979935200001</v>
      </c>
      <c r="AC268" s="21">
        <f>AC267-AC288</f>
        <v>511.68508372800011</v>
      </c>
      <c r="AD268" s="21">
        <f>AD267-AD288</f>
        <v>380.94310730112005</v>
      </c>
    </row>
    <row r="269" spans="1:30" x14ac:dyDescent="0.2">
      <c r="A269" s="22" t="s">
        <v>9</v>
      </c>
      <c r="B269" s="16"/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</row>
    <row r="270" spans="1:30" x14ac:dyDescent="0.2">
      <c r="A270" s="23" t="s">
        <v>10</v>
      </c>
      <c r="B270" s="24"/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</row>
    <row r="271" spans="1:30" x14ac:dyDescent="0.2">
      <c r="A271" s="9" t="s">
        <v>11</v>
      </c>
      <c r="B271" s="10"/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</row>
    <row r="272" spans="1:30" x14ac:dyDescent="0.2">
      <c r="A272" s="9" t="s">
        <v>12</v>
      </c>
      <c r="B272" s="10"/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</row>
    <row r="273" spans="1:30" x14ac:dyDescent="0.2">
      <c r="A273" s="9" t="s">
        <v>13</v>
      </c>
      <c r="B273" s="10"/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</row>
    <row r="274" spans="1:30" x14ac:dyDescent="0.2">
      <c r="A274" s="26" t="s">
        <v>14</v>
      </c>
      <c r="B274" s="27"/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</row>
    <row r="275" spans="1:30" x14ac:dyDescent="0.2">
      <c r="A275" s="29" t="s">
        <v>15</v>
      </c>
      <c r="B275" s="30"/>
      <c r="C275" s="31">
        <v>0</v>
      </c>
      <c r="D275" s="31">
        <v>0</v>
      </c>
      <c r="E275" s="31">
        <v>0</v>
      </c>
      <c r="F275" s="31">
        <v>0</v>
      </c>
      <c r="G275" s="31">
        <v>101.33760000000001</v>
      </c>
      <c r="H275" s="31">
        <v>66.502800000000008</v>
      </c>
      <c r="I275" s="31">
        <v>89.726000000000013</v>
      </c>
      <c r="J275" s="31">
        <v>185.78560000000002</v>
      </c>
      <c r="K275" s="31">
        <v>177.3408</v>
      </c>
      <c r="L275" s="31">
        <v>186.84120000000001</v>
      </c>
      <c r="M275" s="31">
        <v>262.84440000000001</v>
      </c>
      <c r="N275" s="31">
        <v>254.39960000000002</v>
      </c>
      <c r="O275" s="31">
        <v>331.45840000000004</v>
      </c>
      <c r="P275" s="31">
        <v>332.51400000000001</v>
      </c>
      <c r="Q275" s="31">
        <v>266.01120000000003</v>
      </c>
      <c r="R275" s="31">
        <v>252.23171111320005</v>
      </c>
      <c r="S275" s="31">
        <v>240.95930389439999</v>
      </c>
      <c r="T275" s="31">
        <v>211.46302566480003</v>
      </c>
      <c r="U275" s="31">
        <v>221.56671162080005</v>
      </c>
      <c r="V275" s="31">
        <v>211.18709201691919</v>
      </c>
      <c r="W275" s="31">
        <v>221.46472588240002</v>
      </c>
      <c r="X275" s="31">
        <v>124.01364029600001</v>
      </c>
      <c r="Y275" s="31">
        <v>139.33763876760005</v>
      </c>
      <c r="Z275" s="31">
        <v>111.32215516240002</v>
      </c>
      <c r="AA275" s="31">
        <v>144.39412638560003</v>
      </c>
      <c r="AB275" s="31">
        <v>150.16423359391999</v>
      </c>
      <c r="AC275" s="31">
        <v>184.67360055872001</v>
      </c>
      <c r="AD275" s="31">
        <v>166.75237956832004</v>
      </c>
    </row>
    <row r="276" spans="1:30" x14ac:dyDescent="0.2">
      <c r="A276" s="23" t="s">
        <v>10</v>
      </c>
      <c r="B276" s="24"/>
      <c r="C276" s="25">
        <v>0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</row>
    <row r="277" spans="1:30" x14ac:dyDescent="0.2">
      <c r="A277" s="9" t="s">
        <v>16</v>
      </c>
      <c r="B277" s="10"/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</row>
    <row r="278" spans="1:30" x14ac:dyDescent="0.2">
      <c r="A278" s="9" t="s">
        <v>17</v>
      </c>
      <c r="B278" s="10"/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</row>
    <row r="279" spans="1:30" x14ac:dyDescent="0.2">
      <c r="A279" s="9" t="s">
        <v>18</v>
      </c>
      <c r="B279" s="10"/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</row>
    <row r="280" spans="1:30" x14ac:dyDescent="0.2">
      <c r="A280" s="9" t="s">
        <v>13</v>
      </c>
      <c r="B280" s="10"/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</row>
    <row r="281" spans="1:30" x14ac:dyDescent="0.2">
      <c r="A281" s="26" t="s">
        <v>19</v>
      </c>
      <c r="B281" s="27"/>
      <c r="C281" s="28">
        <v>0</v>
      </c>
      <c r="D281" s="28">
        <v>0</v>
      </c>
      <c r="E281" s="28">
        <v>0</v>
      </c>
      <c r="F281" s="28">
        <v>0</v>
      </c>
      <c r="G281" s="28">
        <v>101.33760000000001</v>
      </c>
      <c r="H281" s="28">
        <v>66.502800000000008</v>
      </c>
      <c r="I281" s="28">
        <v>89.726000000000013</v>
      </c>
      <c r="J281" s="28">
        <v>185.78560000000002</v>
      </c>
      <c r="K281" s="28">
        <v>177.3408</v>
      </c>
      <c r="L281" s="28">
        <v>186.84120000000001</v>
      </c>
      <c r="M281" s="28">
        <v>262.84440000000001</v>
      </c>
      <c r="N281" s="28">
        <v>254.39960000000002</v>
      </c>
      <c r="O281" s="28">
        <v>331.45840000000004</v>
      </c>
      <c r="P281" s="28">
        <v>332.51400000000001</v>
      </c>
      <c r="Q281" s="28">
        <v>266.01120000000003</v>
      </c>
      <c r="R281" s="28">
        <v>252.23171111320005</v>
      </c>
      <c r="S281" s="28">
        <v>240.95930389439999</v>
      </c>
      <c r="T281" s="28">
        <v>211.46302566480003</v>
      </c>
      <c r="U281" s="28">
        <v>221.56671162080005</v>
      </c>
      <c r="V281" s="28">
        <v>211.18709201691919</v>
      </c>
      <c r="W281" s="28">
        <v>221.46472588240002</v>
      </c>
      <c r="X281" s="28">
        <v>124.01364029600001</v>
      </c>
      <c r="Y281" s="28">
        <v>139.33763876760005</v>
      </c>
      <c r="Z281" s="28">
        <v>111.32215516240002</v>
      </c>
      <c r="AA281" s="28">
        <v>144.39412638560003</v>
      </c>
      <c r="AB281" s="28">
        <v>150.16423359391999</v>
      </c>
      <c r="AC281" s="28">
        <v>184.67360055872001</v>
      </c>
      <c r="AD281" s="28">
        <v>166.75237956832004</v>
      </c>
    </row>
    <row r="282" spans="1:30" x14ac:dyDescent="0.2">
      <c r="A282" s="33" t="s">
        <v>20</v>
      </c>
      <c r="B282" s="34"/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28.501200000000004</v>
      </c>
      <c r="J282" s="35">
        <v>32.723600000000005</v>
      </c>
      <c r="K282" s="35">
        <v>32.723600000000005</v>
      </c>
      <c r="L282" s="35">
        <v>44.3352</v>
      </c>
      <c r="M282" s="35">
        <v>48.557600000000008</v>
      </c>
      <c r="N282" s="35">
        <v>137.22800000000001</v>
      </c>
      <c r="O282" s="35">
        <v>192.11920000000001</v>
      </c>
      <c r="P282" s="35">
        <v>206.89760000000001</v>
      </c>
      <c r="Q282" s="35">
        <v>254.39960000000002</v>
      </c>
      <c r="R282" s="35">
        <v>301.5833535166667</v>
      </c>
      <c r="S282" s="35">
        <v>274.8076288048</v>
      </c>
      <c r="T282" s="35">
        <v>190.30986613184001</v>
      </c>
      <c r="U282" s="35">
        <v>188.73631952448</v>
      </c>
      <c r="V282" s="35">
        <v>260.95831978944</v>
      </c>
      <c r="W282" s="35">
        <v>282.54345068768004</v>
      </c>
      <c r="X282" s="35">
        <v>176.32380118079999</v>
      </c>
      <c r="Y282" s="35">
        <v>169.09571529760004</v>
      </c>
      <c r="Z282" s="35">
        <v>218.03413355360001</v>
      </c>
      <c r="AA282" s="35">
        <v>204.55238023584002</v>
      </c>
      <c r="AB282" s="35">
        <v>310.34640000000002</v>
      </c>
      <c r="AC282" s="35">
        <v>198.45280000000002</v>
      </c>
      <c r="AD282" s="35">
        <v>301.32706478783996</v>
      </c>
    </row>
    <row r="283" spans="1:30" x14ac:dyDescent="0.2">
      <c r="A283" s="23" t="s">
        <v>21</v>
      </c>
      <c r="B283" s="24"/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</row>
    <row r="284" spans="1:30" x14ac:dyDescent="0.2">
      <c r="A284" s="36" t="s">
        <v>22</v>
      </c>
      <c r="B284" s="30"/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</row>
    <row r="285" spans="1:30" ht="13.5" thickBot="1" x14ac:dyDescent="0.25">
      <c r="A285" s="12" t="s">
        <v>23</v>
      </c>
      <c r="B285" s="13"/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28.501200000000004</v>
      </c>
      <c r="J285" s="14">
        <v>32.723600000000005</v>
      </c>
      <c r="K285" s="14">
        <v>32.723600000000005</v>
      </c>
      <c r="L285" s="14">
        <v>44.3352</v>
      </c>
      <c r="M285" s="14">
        <v>48.557600000000008</v>
      </c>
      <c r="N285" s="14">
        <v>137.22800000000001</v>
      </c>
      <c r="O285" s="14">
        <v>192.11920000000001</v>
      </c>
      <c r="P285" s="14">
        <v>206.89760000000001</v>
      </c>
      <c r="Q285" s="14">
        <v>254.39960000000002</v>
      </c>
      <c r="R285" s="14">
        <v>301.5833535166667</v>
      </c>
      <c r="S285" s="14">
        <v>274.8076288048</v>
      </c>
      <c r="T285" s="14">
        <v>190.30986613184001</v>
      </c>
      <c r="U285" s="14">
        <v>188.73631952448</v>
      </c>
      <c r="V285" s="14">
        <v>260.95831978944</v>
      </c>
      <c r="W285" s="14">
        <v>282.54345068768004</v>
      </c>
      <c r="X285" s="14">
        <v>176.32380118079999</v>
      </c>
      <c r="Y285" s="14">
        <v>169.09571529760004</v>
      </c>
      <c r="Z285" s="14">
        <v>218.03413355360001</v>
      </c>
      <c r="AA285" s="14">
        <v>204.55238023584002</v>
      </c>
      <c r="AB285" s="14">
        <v>310.34640000000002</v>
      </c>
      <c r="AC285" s="14">
        <v>198.45280000000002</v>
      </c>
      <c r="AD285" s="14">
        <v>301.32706478783996</v>
      </c>
    </row>
    <row r="286" spans="1:30" ht="13.5" thickBot="1" x14ac:dyDescent="0.25">
      <c r="A286" s="29" t="s">
        <v>24</v>
      </c>
      <c r="B286" s="30"/>
      <c r="C286" s="31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</row>
    <row r="287" spans="1:30" ht="13.5" thickBot="1" x14ac:dyDescent="0.25">
      <c r="A287" s="38" t="s">
        <v>25</v>
      </c>
      <c r="B287" s="39"/>
      <c r="C287" s="40">
        <v>121.39400000000001</v>
      </c>
      <c r="D287" s="40">
        <v>124.5608</v>
      </c>
      <c r="E287" s="40">
        <v>131.95000000000002</v>
      </c>
      <c r="F287" s="40">
        <v>145.67280000000002</v>
      </c>
      <c r="G287" s="40">
        <v>264.9556</v>
      </c>
      <c r="H287" s="40">
        <v>287.1232</v>
      </c>
      <c r="I287" s="40">
        <v>429.62919999999997</v>
      </c>
      <c r="J287" s="40">
        <v>470.7976000000001</v>
      </c>
      <c r="K287" s="40">
        <v>535.18920000000003</v>
      </c>
      <c r="L287" s="40">
        <v>657.63879999999995</v>
      </c>
      <c r="M287" s="40">
        <v>655.52760000000001</v>
      </c>
      <c r="N287" s="40">
        <v>722.0304000000001</v>
      </c>
      <c r="O287" s="40">
        <v>788.53320000000008</v>
      </c>
      <c r="P287" s="40">
        <v>868.75880000000006</v>
      </c>
      <c r="Q287" s="40">
        <v>908.87159999999994</v>
      </c>
      <c r="R287" s="40">
        <v>980.46941992199368</v>
      </c>
      <c r="S287" s="40">
        <v>923.59906745453986</v>
      </c>
      <c r="T287" s="40">
        <v>866.03083928044316</v>
      </c>
      <c r="U287" s="40">
        <v>898.27298820127226</v>
      </c>
      <c r="V287" s="40">
        <v>998.69388386644255</v>
      </c>
      <c r="W287" s="40">
        <v>1024.8528622330255</v>
      </c>
      <c r="X287" s="40">
        <v>937.18207832969256</v>
      </c>
      <c r="Y287" s="40">
        <v>802.16662349168541</v>
      </c>
      <c r="Z287" s="40">
        <v>838.0425918737601</v>
      </c>
      <c r="AA287" s="40">
        <v>721.83719057632015</v>
      </c>
      <c r="AB287" s="40">
        <v>880.65043294591999</v>
      </c>
      <c r="AC287" s="40">
        <v>894.81148428672009</v>
      </c>
      <c r="AD287" s="40">
        <v>849.02255165728002</v>
      </c>
    </row>
    <row r="288" spans="1:30" x14ac:dyDescent="0.2">
      <c r="A288" s="22" t="s">
        <v>26</v>
      </c>
      <c r="B288" s="16"/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</row>
    <row r="289" spans="1:30" ht="13.5" thickBot="1" x14ac:dyDescent="0.25">
      <c r="A289" s="41" t="s">
        <v>27</v>
      </c>
      <c r="B289" s="42"/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</row>
    <row r="290" spans="1:30" ht="13.5" thickBot="1" x14ac:dyDescent="0.25">
      <c r="A290" s="22" t="s">
        <v>28</v>
      </c>
      <c r="B290" s="16"/>
      <c r="C290" s="17">
        <v>121.39400000000001</v>
      </c>
      <c r="D290" s="17">
        <v>131.95000000000002</v>
      </c>
      <c r="E290" s="17">
        <v>122.4496</v>
      </c>
      <c r="F290" s="17">
        <v>141.4504</v>
      </c>
      <c r="G290" s="17">
        <v>238.56560000000002</v>
      </c>
      <c r="H290" s="17">
        <v>325.12479999999999</v>
      </c>
      <c r="I290" s="17">
        <v>421.18440000000004</v>
      </c>
      <c r="J290" s="17">
        <v>457.07480000000004</v>
      </c>
      <c r="K290" s="17">
        <v>540.46720000000005</v>
      </c>
      <c r="L290" s="17">
        <v>689.30680000000007</v>
      </c>
      <c r="M290" s="17">
        <v>659.75</v>
      </c>
      <c r="N290" s="17">
        <v>746.30920000000015</v>
      </c>
      <c r="O290" s="17">
        <v>767.42120000000011</v>
      </c>
      <c r="P290" s="17">
        <v>831.81280000000004</v>
      </c>
      <c r="Q290" s="17">
        <v>895.14880000000005</v>
      </c>
      <c r="R290" s="17">
        <v>919.26035183936119</v>
      </c>
      <c r="S290" s="17">
        <v>915.79803516216305</v>
      </c>
      <c r="T290" s="17">
        <v>913.12726722724415</v>
      </c>
      <c r="U290" s="17">
        <v>1015.4627100800001</v>
      </c>
      <c r="V290" s="17">
        <v>1058.4205632000001</v>
      </c>
      <c r="W290" s="17">
        <v>1122.68464672</v>
      </c>
      <c r="X290" s="17">
        <v>887.37114257791995</v>
      </c>
      <c r="Y290" s="17">
        <v>758.38018698624023</v>
      </c>
      <c r="Z290" s="17">
        <v>784.52683318464005</v>
      </c>
      <c r="AA290" s="17">
        <v>743.40789775616008</v>
      </c>
      <c r="AB290" s="17">
        <v>860.65701595328017</v>
      </c>
      <c r="AC290" s="17">
        <v>905.83842122592023</v>
      </c>
      <c r="AD290" s="17">
        <v>858.71634264416014</v>
      </c>
    </row>
    <row r="291" spans="1:30" x14ac:dyDescent="0.2">
      <c r="A291" s="44" t="s">
        <v>29</v>
      </c>
      <c r="B291" s="45"/>
      <c r="C291" s="46">
        <v>16.889600000000002</v>
      </c>
      <c r="D291" s="46">
        <v>17.9452</v>
      </c>
      <c r="E291" s="46">
        <v>16.889600000000002</v>
      </c>
      <c r="F291" s="46">
        <v>19.000800000000002</v>
      </c>
      <c r="G291" s="46">
        <v>32.723600000000005</v>
      </c>
      <c r="H291" s="46">
        <v>42.224000000000004</v>
      </c>
      <c r="I291" s="46">
        <v>57.002400000000009</v>
      </c>
      <c r="J291" s="46">
        <v>62.280400000000007</v>
      </c>
      <c r="K291" s="46">
        <v>73.89200000000001</v>
      </c>
      <c r="L291" s="46">
        <v>93.948400000000007</v>
      </c>
      <c r="M291" s="46">
        <v>89.726000000000013</v>
      </c>
      <c r="N291" s="46">
        <v>101.33760000000001</v>
      </c>
      <c r="O291" s="46">
        <v>104.5044</v>
      </c>
      <c r="P291" s="46">
        <v>121.39400000000001</v>
      </c>
      <c r="Q291" s="46">
        <v>120.33840000000001</v>
      </c>
      <c r="R291" s="46">
        <v>124.48317264491348</v>
      </c>
      <c r="S291" s="46">
        <v>124.0143172615429</v>
      </c>
      <c r="T291" s="46">
        <v>123.65265077035595</v>
      </c>
      <c r="U291" s="46">
        <v>137.51057532333334</v>
      </c>
      <c r="V291" s="46">
        <v>143.32778460000003</v>
      </c>
      <c r="W291" s="46">
        <v>112.26846467200001</v>
      </c>
      <c r="X291" s="46">
        <v>88.737114257792015</v>
      </c>
      <c r="Y291" s="46">
        <v>75.838018698624012</v>
      </c>
      <c r="Z291" s="46">
        <v>78.452683318464011</v>
      </c>
      <c r="AA291" s="46">
        <v>74.340789775616003</v>
      </c>
      <c r="AB291" s="46">
        <v>86.065701595328008</v>
      </c>
      <c r="AC291" s="46">
        <v>90.583842122592017</v>
      </c>
      <c r="AD291" s="46">
        <v>85.871634264416016</v>
      </c>
    </row>
    <row r="292" spans="1:30" x14ac:dyDescent="0.2">
      <c r="A292" s="48" t="s">
        <v>30</v>
      </c>
      <c r="B292" s="49" t="s">
        <v>31</v>
      </c>
      <c r="C292" s="50">
        <v>0.24107501790741453</v>
      </c>
      <c r="D292" s="50">
        <v>0.58703007607527702</v>
      </c>
      <c r="E292" s="50">
        <v>0.55249889512967254</v>
      </c>
      <c r="F292" s="50">
        <v>0.62156125702088161</v>
      </c>
      <c r="G292" s="50">
        <v>1.0704666093137405</v>
      </c>
      <c r="H292" s="50">
        <v>1.3812472378241814</v>
      </c>
      <c r="I292" s="50">
        <v>1.8646837710626447</v>
      </c>
      <c r="J292" s="50">
        <v>2.0373396757906672</v>
      </c>
      <c r="K292" s="50">
        <v>2.4171826661923173</v>
      </c>
      <c r="L292" s="50">
        <v>3.0732751041588036</v>
      </c>
      <c r="M292" s="50">
        <v>2.9351503803763852</v>
      </c>
      <c r="N292" s="50">
        <v>2.1682259682858382</v>
      </c>
      <c r="O292" s="50">
        <v>1.8657156028861932</v>
      </c>
      <c r="P292" s="50">
        <v>1.7371367700750078</v>
      </c>
      <c r="Q292" s="50">
        <v>1.2956626807461642</v>
      </c>
      <c r="R292" s="50">
        <v>11.521955926993686</v>
      </c>
      <c r="S292" s="50">
        <v>16.364794415353149</v>
      </c>
      <c r="T292" s="50">
        <v>6.2909470769682869</v>
      </c>
      <c r="U292" s="50">
        <v>9.3607119319829959</v>
      </c>
      <c r="V292" s="50">
        <v>4.5229733611160015</v>
      </c>
      <c r="W292" s="50">
        <v>3.5428390693541014</v>
      </c>
      <c r="X292" s="50">
        <v>2.8002637803298631</v>
      </c>
      <c r="Y292" s="50">
        <v>2.3932089600838893</v>
      </c>
      <c r="Z292" s="50">
        <v>2.4757195385930952</v>
      </c>
      <c r="AA292" s="50">
        <v>2.3459611319453555</v>
      </c>
      <c r="AB292" s="50">
        <v>2.7159624123669572</v>
      </c>
      <c r="AC292" s="50">
        <v>2.8585406940561988</v>
      </c>
      <c r="AD292" s="50">
        <v>2.7098382587673782</v>
      </c>
    </row>
    <row r="293" spans="1:30" x14ac:dyDescent="0.2">
      <c r="A293" s="51" t="s">
        <v>32</v>
      </c>
      <c r="B293" s="52" t="s">
        <v>33</v>
      </c>
      <c r="C293" s="53">
        <v>3.1515393846512643</v>
      </c>
      <c r="D293" s="53">
        <v>4.3821623498331386</v>
      </c>
      <c r="E293" s="53">
        <v>4.1243880939606008</v>
      </c>
      <c r="F293" s="53">
        <v>4.6399366057056755</v>
      </c>
      <c r="G293" s="53">
        <v>7.9910019320486638</v>
      </c>
      <c r="H293" s="53">
        <v>10.310970234901502</v>
      </c>
      <c r="I293" s="53">
        <v>13.919809817117029</v>
      </c>
      <c r="J293" s="53">
        <v>15.208681096479715</v>
      </c>
      <c r="K293" s="53">
        <v>18.044197911077628</v>
      </c>
      <c r="L293" s="53">
        <v>22.941908772655843</v>
      </c>
      <c r="M293" s="53">
        <v>21.910811749165688</v>
      </c>
      <c r="N293" s="53">
        <v>23.170109941965094</v>
      </c>
      <c r="O293" s="53">
        <v>20.477716429929366</v>
      </c>
      <c r="P293" s="53">
        <v>19.818631848018498</v>
      </c>
      <c r="Q293" s="53">
        <v>15.712191100316161</v>
      </c>
      <c r="R293" s="53">
        <v>50.398759599026803</v>
      </c>
      <c r="S293" s="53">
        <v>69.238088178521892</v>
      </c>
      <c r="T293" s="53">
        <v>70.914592127039526</v>
      </c>
      <c r="U293" s="53">
        <v>80.940628854318604</v>
      </c>
      <c r="V293" s="53">
        <v>84.201555045110723</v>
      </c>
      <c r="W293" s="53">
        <v>65.954967030931684</v>
      </c>
      <c r="X293" s="53">
        <v>52.13087630967091</v>
      </c>
      <c r="Y293" s="53">
        <v>44.552974315381469</v>
      </c>
      <c r="Z293" s="53">
        <v>46.08902559480633</v>
      </c>
      <c r="AA293" s="53">
        <v>43.673389077057827</v>
      </c>
      <c r="AB293" s="53">
        <v>50.561486948254178</v>
      </c>
      <c r="AC293" s="53">
        <v>53.215783596804805</v>
      </c>
      <c r="AD293" s="53">
        <v>50.447477155304071</v>
      </c>
    </row>
    <row r="294" spans="1:30" x14ac:dyDescent="0.2">
      <c r="A294" s="51" t="s">
        <v>34</v>
      </c>
      <c r="B294" s="52" t="s">
        <v>35</v>
      </c>
      <c r="C294" s="53">
        <v>0.6309027269244224</v>
      </c>
      <c r="D294" s="53">
        <v>0.28228994052342499</v>
      </c>
      <c r="E294" s="53">
        <v>0.26568464990439999</v>
      </c>
      <c r="F294" s="53">
        <v>0.29889523114244998</v>
      </c>
      <c r="G294" s="53">
        <v>0.51476400918977505</v>
      </c>
      <c r="H294" s="53">
        <v>0.66421162476100004</v>
      </c>
      <c r="I294" s="53">
        <v>0.89668569342735005</v>
      </c>
      <c r="J294" s="53">
        <v>0.97971214652247507</v>
      </c>
      <c r="K294" s="53">
        <v>1.16237034333175</v>
      </c>
      <c r="L294" s="53">
        <v>1.4778708650932249</v>
      </c>
      <c r="M294" s="53">
        <v>1.4114497026171249</v>
      </c>
      <c r="N294" s="53">
        <v>1.8758570753329715</v>
      </c>
      <c r="O294" s="53">
        <v>1.511518365868411</v>
      </c>
      <c r="P294" s="53">
        <v>1.2644878699188382</v>
      </c>
      <c r="Q294" s="53">
        <v>0.76644834635688597</v>
      </c>
      <c r="R294" s="53">
        <v>1.6019045867886625</v>
      </c>
      <c r="S294" s="53">
        <v>1.2761124695113384</v>
      </c>
      <c r="T294" s="53">
        <v>1.0734744435718371</v>
      </c>
      <c r="U294" s="53">
        <v>1.6510024068706153</v>
      </c>
      <c r="V294" s="53">
        <v>1.8635426723911426</v>
      </c>
      <c r="W294" s="53">
        <v>1.4597105178454666</v>
      </c>
      <c r="X294" s="53">
        <v>1.1537567506938491</v>
      </c>
      <c r="Y294" s="53">
        <v>0.98604317668692443</v>
      </c>
      <c r="Z294" s="53">
        <v>1.0200389515233352</v>
      </c>
      <c r="AA294" s="53">
        <v>0.96657626037233524</v>
      </c>
      <c r="AB294" s="53">
        <v>1.1190231398593473</v>
      </c>
      <c r="AC294" s="53">
        <v>1.1777678396111377</v>
      </c>
      <c r="AD294" s="53">
        <v>1.1164998834406363</v>
      </c>
    </row>
    <row r="295" spans="1:30" x14ac:dyDescent="0.2">
      <c r="A295" s="51" t="s">
        <v>36</v>
      </c>
      <c r="B295" s="52" t="s">
        <v>37</v>
      </c>
      <c r="C295" s="53">
        <v>7.4476826972730767E-2</v>
      </c>
      <c r="D295" s="53">
        <v>0.16331853208454994</v>
      </c>
      <c r="E295" s="53">
        <v>0.15371155960898816</v>
      </c>
      <c r="F295" s="53">
        <v>0.17292550456011169</v>
      </c>
      <c r="G295" s="53">
        <v>0.29781614674241458</v>
      </c>
      <c r="H295" s="53">
        <v>0.38427889902247042</v>
      </c>
      <c r="I295" s="53">
        <v>0.51877651368033506</v>
      </c>
      <c r="J295" s="53">
        <v>0.56681137605814391</v>
      </c>
      <c r="K295" s="53">
        <v>0.67248807328932325</v>
      </c>
      <c r="L295" s="53">
        <v>0.85502055032499669</v>
      </c>
      <c r="M295" s="53">
        <v>0.81659266042274969</v>
      </c>
      <c r="N295" s="53">
        <v>1.044205091872402</v>
      </c>
      <c r="O295" s="53">
        <v>1.1523798110422216</v>
      </c>
      <c r="P295" s="53">
        <v>1.4263753426814978</v>
      </c>
      <c r="Q295" s="53">
        <v>1.5009613449489014</v>
      </c>
      <c r="R295" s="53">
        <v>0.64419098826516563</v>
      </c>
      <c r="S295" s="53">
        <v>0.48752888359852198</v>
      </c>
      <c r="T295" s="53">
        <v>3.2687780353809086</v>
      </c>
      <c r="U295" s="53">
        <v>2.0000714871804024</v>
      </c>
      <c r="V295" s="53">
        <v>0.65757820861718685</v>
      </c>
      <c r="W295" s="53">
        <v>0.51508014366682475</v>
      </c>
      <c r="X295" s="53">
        <v>0.40711989510160557</v>
      </c>
      <c r="Y295" s="53">
        <v>0.34793971469030799</v>
      </c>
      <c r="Z295" s="53">
        <v>0.35993561961305187</v>
      </c>
      <c r="AA295" s="53">
        <v>0.34107052937617555</v>
      </c>
      <c r="AB295" s="53">
        <v>0.39486363398682695</v>
      </c>
      <c r="AC295" s="53">
        <v>0.41559255798778422</v>
      </c>
      <c r="AD295" s="53">
        <v>0.39397326616199535</v>
      </c>
    </row>
    <row r="296" spans="1:30" x14ac:dyDescent="0.2">
      <c r="A296" s="51" t="s">
        <v>38</v>
      </c>
      <c r="B296" s="52" t="s">
        <v>39</v>
      </c>
      <c r="C296" s="53">
        <v>0.22736935250120774</v>
      </c>
      <c r="D296" s="53">
        <v>6.8301498316793094E-2</v>
      </c>
      <c r="E296" s="53">
        <v>6.4283763121687626E-2</v>
      </c>
      <c r="F296" s="53">
        <v>7.2319233511898576E-2</v>
      </c>
      <c r="G296" s="53">
        <v>0.12454979104826977</v>
      </c>
      <c r="H296" s="53">
        <v>0.16070940780421905</v>
      </c>
      <c r="I296" s="53">
        <v>0.21695770053569571</v>
      </c>
      <c r="J296" s="53">
        <v>0.23704637651122312</v>
      </c>
      <c r="K296" s="53">
        <v>0.28124146365738334</v>
      </c>
      <c r="L296" s="53">
        <v>0.35757843236438741</v>
      </c>
      <c r="M296" s="53">
        <v>0.34150749158396548</v>
      </c>
      <c r="N296" s="53">
        <v>0.40823575395914513</v>
      </c>
      <c r="O296" s="53">
        <v>0.48852997979464285</v>
      </c>
      <c r="P296" s="53">
        <v>0.64593622633005543</v>
      </c>
      <c r="Q296" s="53">
        <v>0.71808910545579663</v>
      </c>
      <c r="R296" s="53">
        <v>1.6998804024943917</v>
      </c>
      <c r="S296" s="53">
        <v>1.4670800045614507</v>
      </c>
      <c r="T296" s="53">
        <v>0.38683763732318444</v>
      </c>
      <c r="U296" s="53">
        <v>1.4094843404941138</v>
      </c>
      <c r="V296" s="53">
        <v>1.5238343727365069</v>
      </c>
      <c r="W296" s="53">
        <v>1.1936174546965534</v>
      </c>
      <c r="X296" s="53">
        <v>0.94343650968194936</v>
      </c>
      <c r="Y296" s="53">
        <v>0.80629572260337057</v>
      </c>
      <c r="Z296" s="53">
        <v>0.83409435098522722</v>
      </c>
      <c r="AA296" s="53">
        <v>0.79037746290862831</v>
      </c>
      <c r="AB296" s="53">
        <v>0.91503454665582029</v>
      </c>
      <c r="AC296" s="53">
        <v>0.96307057718202393</v>
      </c>
      <c r="AD296" s="53">
        <v>0.91297125885510366</v>
      </c>
    </row>
    <row r="297" spans="1:30" x14ac:dyDescent="0.2">
      <c r="A297" s="51" t="s">
        <v>40</v>
      </c>
      <c r="B297" s="52" t="s">
        <v>41</v>
      </c>
      <c r="C297" s="53">
        <v>0.95251993788536227</v>
      </c>
      <c r="D297" s="53">
        <v>1.2849047606535273</v>
      </c>
      <c r="E297" s="53">
        <v>1.2093221276739081</v>
      </c>
      <c r="F297" s="53">
        <v>1.3604873936331467</v>
      </c>
      <c r="G297" s="53">
        <v>2.343061622368197</v>
      </c>
      <c r="H297" s="53">
        <v>3.0233053191847703</v>
      </c>
      <c r="I297" s="53">
        <v>4.0814621808994396</v>
      </c>
      <c r="J297" s="53">
        <v>4.459375345797536</v>
      </c>
      <c r="K297" s="53">
        <v>5.2907843085733486</v>
      </c>
      <c r="L297" s="53">
        <v>6.726854335186113</v>
      </c>
      <c r="M297" s="53">
        <v>6.4245238032676371</v>
      </c>
      <c r="N297" s="53">
        <v>7.6398843131303762</v>
      </c>
      <c r="O297" s="53">
        <v>7.0836125153465321</v>
      </c>
      <c r="P297" s="53">
        <v>7.3049328108019882</v>
      </c>
      <c r="Q297" s="53">
        <v>6.3259361729670127</v>
      </c>
      <c r="R297" s="53">
        <v>16.827346347458889</v>
      </c>
      <c r="S297" s="53">
        <v>12.824031647835776</v>
      </c>
      <c r="T297" s="53">
        <v>19.150880782730905</v>
      </c>
      <c r="U297" s="53">
        <v>17.559118169529079</v>
      </c>
      <c r="V297" s="53">
        <v>20.030657240350102</v>
      </c>
      <c r="W297" s="53">
        <v>15.689987402101988</v>
      </c>
      <c r="X297" s="53">
        <v>12.401382782523079</v>
      </c>
      <c r="Y297" s="53">
        <v>10.598680238998126</v>
      </c>
      <c r="Z297" s="53">
        <v>10.964090553157726</v>
      </c>
      <c r="AA297" s="53">
        <v>10.389436236163577</v>
      </c>
      <c r="AB297" s="53">
        <v>12.028041692107958</v>
      </c>
      <c r="AC297" s="53">
        <v>12.659470723945237</v>
      </c>
      <c r="AD297" s="53">
        <v>12.000919971096945</v>
      </c>
    </row>
    <row r="298" spans="1:30" x14ac:dyDescent="0.2">
      <c r="A298" s="51" t="s">
        <v>42</v>
      </c>
      <c r="B298" s="52" t="s">
        <v>43</v>
      </c>
      <c r="C298" s="53">
        <v>0.38987161314660485</v>
      </c>
      <c r="D298" s="53">
        <v>9.4418448733664354E-2</v>
      </c>
      <c r="E298" s="53">
        <v>8.8864422337566459E-2</v>
      </c>
      <c r="F298" s="53">
        <v>9.9972475129762262E-2</v>
      </c>
      <c r="G298" s="53">
        <v>0.17217481827903502</v>
      </c>
      <c r="H298" s="53">
        <v>0.22216105584391616</v>
      </c>
      <c r="I298" s="53">
        <v>0.29991742538928684</v>
      </c>
      <c r="J298" s="53">
        <v>0.32768755736977634</v>
      </c>
      <c r="K298" s="53">
        <v>0.38878184772685326</v>
      </c>
      <c r="L298" s="53">
        <v>0.49430834925271344</v>
      </c>
      <c r="M298" s="53">
        <v>0.47209224366832181</v>
      </c>
      <c r="N298" s="53">
        <v>0.15587671974740236</v>
      </c>
      <c r="O298" s="53">
        <v>0.1560287280605579</v>
      </c>
      <c r="P298" s="53">
        <v>0.17576366385237185</v>
      </c>
      <c r="Q298" s="53">
        <v>0.16880112390002847</v>
      </c>
      <c r="R298" s="53">
        <v>0.33556716879212051</v>
      </c>
      <c r="S298" s="53">
        <v>0.68523644929746175</v>
      </c>
      <c r="T298" s="53">
        <v>0.56816777981842725</v>
      </c>
      <c r="U298" s="53">
        <v>0.43020405573314313</v>
      </c>
      <c r="V298" s="53">
        <v>0.12860385629782622</v>
      </c>
      <c r="W298" s="53">
        <v>0.10073523104923143</v>
      </c>
      <c r="X298" s="53">
        <v>7.9621234097361993E-2</v>
      </c>
      <c r="Y298" s="53">
        <v>6.8047250474488272E-2</v>
      </c>
      <c r="Z298" s="53">
        <v>7.0393313060855167E-2</v>
      </c>
      <c r="AA298" s="53">
        <v>6.670383046840335E-2</v>
      </c>
      <c r="AB298" s="53">
        <v>7.7224253141335159E-2</v>
      </c>
      <c r="AC298" s="53">
        <v>8.1278249348164452E-2</v>
      </c>
      <c r="AD298" s="53">
        <v>7.7050122164523102E-2</v>
      </c>
    </row>
    <row r="299" spans="1:30" x14ac:dyDescent="0.2">
      <c r="A299" s="51" t="s">
        <v>44</v>
      </c>
      <c r="B299" s="52" t="s">
        <v>45</v>
      </c>
      <c r="C299" s="53">
        <v>0.70140048974696412</v>
      </c>
      <c r="D299" s="53">
        <v>0.63147176143836425</v>
      </c>
      <c r="E299" s="53">
        <v>0.59432636370669578</v>
      </c>
      <c r="F299" s="53">
        <v>0.66861715917003273</v>
      </c>
      <c r="G299" s="53">
        <v>1.1515073296817231</v>
      </c>
      <c r="H299" s="53">
        <v>1.4858159092667393</v>
      </c>
      <c r="I299" s="53">
        <v>2.005851477510098</v>
      </c>
      <c r="J299" s="53">
        <v>2.1915784661684405</v>
      </c>
      <c r="K299" s="53">
        <v>2.6001778412167935</v>
      </c>
      <c r="L299" s="53">
        <v>3.3059403981184947</v>
      </c>
      <c r="M299" s="53">
        <v>3.1573588071918213</v>
      </c>
      <c r="N299" s="53">
        <v>3.85919275604373</v>
      </c>
      <c r="O299" s="53">
        <v>3.4355390054003667</v>
      </c>
      <c r="P299" s="53">
        <v>3.3585639427275074</v>
      </c>
      <c r="Q299" s="53">
        <v>2.7026428594155902</v>
      </c>
      <c r="R299" s="53">
        <v>10.958594986685744</v>
      </c>
      <c r="S299" s="53">
        <v>7.4612139282520333</v>
      </c>
      <c r="T299" s="53">
        <v>15.449328140594682</v>
      </c>
      <c r="U299" s="53">
        <v>10.007904875476278</v>
      </c>
      <c r="V299" s="53">
        <v>13.561640619783978</v>
      </c>
      <c r="W299" s="53">
        <v>10.622815213851968</v>
      </c>
      <c r="X299" s="53">
        <v>8.3962844786821904</v>
      </c>
      <c r="Y299" s="53">
        <v>7.1757751490927344</v>
      </c>
      <c r="Z299" s="53">
        <v>7.4231740886248962</v>
      </c>
      <c r="AA299" s="53">
        <v>7.034107707318987</v>
      </c>
      <c r="AB299" s="53">
        <v>8.1435160529607948</v>
      </c>
      <c r="AC299" s="53">
        <v>8.5710214265451139</v>
      </c>
      <c r="AD299" s="53">
        <v>8.1251534486324424</v>
      </c>
    </row>
    <row r="300" spans="1:30" x14ac:dyDescent="0.2">
      <c r="A300" s="51" t="s">
        <v>46</v>
      </c>
      <c r="B300" s="52" t="s">
        <v>47</v>
      </c>
      <c r="C300" s="53">
        <v>9.1021695324082561</v>
      </c>
      <c r="D300" s="53">
        <v>10.048918295841434</v>
      </c>
      <c r="E300" s="53">
        <v>9.4578054549095842</v>
      </c>
      <c r="F300" s="53">
        <v>10.640031136773283</v>
      </c>
      <c r="G300" s="53">
        <v>18.324498068887319</v>
      </c>
      <c r="H300" s="53">
        <v>23.64451363727396</v>
      </c>
      <c r="I300" s="53">
        <v>31.920093410319843</v>
      </c>
      <c r="J300" s="53">
        <v>34.87565761497909</v>
      </c>
      <c r="K300" s="53">
        <v>41.377898865229433</v>
      </c>
      <c r="L300" s="53">
        <v>52.609042842934564</v>
      </c>
      <c r="M300" s="53">
        <v>50.244591479207166</v>
      </c>
      <c r="N300" s="53">
        <v>58.797052106194471</v>
      </c>
      <c r="O300" s="53">
        <v>65.539486825063577</v>
      </c>
      <c r="P300" s="53">
        <v>81.829485571167908</v>
      </c>
      <c r="Q300" s="53">
        <v>86.766137552553246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0</v>
      </c>
      <c r="AC300" s="53">
        <v>0</v>
      </c>
      <c r="AD300" s="53">
        <v>0</v>
      </c>
    </row>
    <row r="301" spans="1:30" x14ac:dyDescent="0.2">
      <c r="A301" s="51" t="s">
        <v>48</v>
      </c>
      <c r="B301" s="52" t="s">
        <v>49</v>
      </c>
      <c r="C301" s="53">
        <v>0.31223244902851494</v>
      </c>
      <c r="D301" s="53">
        <v>7.916215112754825E-2</v>
      </c>
      <c r="E301" s="53">
        <v>7.4505554002398361E-2</v>
      </c>
      <c r="F301" s="53">
        <v>8.3818748252698166E-2</v>
      </c>
      <c r="G301" s="53">
        <v>0.14435451087964682</v>
      </c>
      <c r="H301" s="53">
        <v>0.18626388500599589</v>
      </c>
      <c r="I301" s="53">
        <v>0.25145624475809447</v>
      </c>
      <c r="J301" s="53">
        <v>0.27473923038384396</v>
      </c>
      <c r="K301" s="53">
        <v>0.3259617987604928</v>
      </c>
      <c r="L301" s="53">
        <v>0.41443714413834087</v>
      </c>
      <c r="M301" s="53">
        <v>0.39581075563774132</v>
      </c>
      <c r="N301" s="53">
        <v>0.63461789443170269</v>
      </c>
      <c r="O301" s="53">
        <v>0.6198680232206174</v>
      </c>
      <c r="P301" s="53">
        <v>0.67987807497961872</v>
      </c>
      <c r="Q301" s="53">
        <v>0.63414476275956633</v>
      </c>
      <c r="R301" s="53">
        <v>1.7366213333840395</v>
      </c>
      <c r="S301" s="53">
        <v>1.5075201884544156</v>
      </c>
      <c r="T301" s="53">
        <v>1.5231731969600388</v>
      </c>
      <c r="U301" s="53">
        <v>1.0566415403971936</v>
      </c>
      <c r="V301" s="53">
        <v>0.70125499000135438</v>
      </c>
      <c r="W301" s="53">
        <v>0.54929210892882785</v>
      </c>
      <c r="X301" s="53">
        <v>0.43416106894599266</v>
      </c>
      <c r="Y301" s="53">
        <v>0.37105010164390778</v>
      </c>
      <c r="Z301" s="53">
        <v>0.38384278253938009</v>
      </c>
      <c r="AA301" s="53">
        <v>0.36372466047865221</v>
      </c>
      <c r="AB301" s="53">
        <v>0.42109073882728038</v>
      </c>
      <c r="AC301" s="53">
        <v>0.44319649172867026</v>
      </c>
      <c r="AD301" s="53">
        <v>0.42014123218013533</v>
      </c>
    </row>
    <row r="302" spans="1:30" x14ac:dyDescent="0.2">
      <c r="A302" s="51" t="s">
        <v>50</v>
      </c>
      <c r="B302" s="52" t="s">
        <v>51</v>
      </c>
      <c r="C302" s="53">
        <v>0.64499373077858491</v>
      </c>
      <c r="D302" s="53">
        <v>0.19014216609386791</v>
      </c>
      <c r="E302" s="53">
        <v>0.17895733279422862</v>
      </c>
      <c r="F302" s="53">
        <v>0.20132699939350721</v>
      </c>
      <c r="G302" s="53">
        <v>0.34672983228881793</v>
      </c>
      <c r="H302" s="53">
        <v>0.44739333198557157</v>
      </c>
      <c r="I302" s="53">
        <v>0.60398099818052164</v>
      </c>
      <c r="J302" s="53">
        <v>0.65990516467871807</v>
      </c>
      <c r="K302" s="53">
        <v>0.7829383309747503</v>
      </c>
      <c r="L302" s="53">
        <v>0.99545016366789674</v>
      </c>
      <c r="M302" s="53">
        <v>0.95071083046933957</v>
      </c>
      <c r="N302" s="53">
        <v>0.91556982207135307</v>
      </c>
      <c r="O302" s="53">
        <v>1.1151836887158297</v>
      </c>
      <c r="P302" s="53">
        <v>1.4940544426097606</v>
      </c>
      <c r="Q302" s="53">
        <v>1.6779744154170395</v>
      </c>
      <c r="R302" s="53">
        <v>24.84911625836542</v>
      </c>
      <c r="S302" s="53">
        <v>8.9193072252817132</v>
      </c>
      <c r="T302" s="53">
        <v>2.4636722027020306</v>
      </c>
      <c r="U302" s="53">
        <v>0.90191902912474764</v>
      </c>
      <c r="V302" s="53">
        <v>0.57993059726755603</v>
      </c>
      <c r="W302" s="53">
        <v>0.45425887208993032</v>
      </c>
      <c r="X302" s="53">
        <v>0.35904669715602849</v>
      </c>
      <c r="Y302" s="53">
        <v>0.30685458232835278</v>
      </c>
      <c r="Z302" s="53">
        <v>0.31743399663291294</v>
      </c>
      <c r="AA302" s="53">
        <v>0.3007965185273283</v>
      </c>
      <c r="AB302" s="53">
        <v>0.34823766982602078</v>
      </c>
      <c r="AC302" s="53">
        <v>0.36651889800398685</v>
      </c>
      <c r="AD302" s="53">
        <v>0.34745243768530221</v>
      </c>
    </row>
    <row r="303" spans="1:30" x14ac:dyDescent="0.2">
      <c r="A303" s="51" t="s">
        <v>52</v>
      </c>
      <c r="B303" s="52" t="s">
        <v>53</v>
      </c>
      <c r="C303" s="53">
        <v>0.13834281621162403</v>
      </c>
      <c r="D303" s="53">
        <v>4.9063178116861034E-2</v>
      </c>
      <c r="E303" s="53">
        <v>4.6177108815869207E-2</v>
      </c>
      <c r="F303" s="53">
        <v>5.194924741785286E-2</v>
      </c>
      <c r="G303" s="53">
        <v>8.9468148330746594E-2</v>
      </c>
      <c r="H303" s="53">
        <v>0.11544277203967303</v>
      </c>
      <c r="I303" s="53">
        <v>0.15584774225355857</v>
      </c>
      <c r="J303" s="53">
        <v>0.17027808875851771</v>
      </c>
      <c r="K303" s="53">
        <v>0.2020248510694278</v>
      </c>
      <c r="L303" s="53">
        <v>0.25686016778827248</v>
      </c>
      <c r="M303" s="53">
        <v>0.24531589058430517</v>
      </c>
      <c r="N303" s="53">
        <v>0.20072007163532504</v>
      </c>
      <c r="O303" s="53">
        <v>0.17602932809105623</v>
      </c>
      <c r="P303" s="53">
        <v>0.1685111057115263</v>
      </c>
      <c r="Q303" s="53">
        <v>0.13139114508975186</v>
      </c>
      <c r="R303" s="53">
        <v>0.71767285004446202</v>
      </c>
      <c r="S303" s="53">
        <v>0.50100894489617687</v>
      </c>
      <c r="T303" s="53">
        <v>0</v>
      </c>
      <c r="U303" s="53">
        <v>1.0000357435902012</v>
      </c>
      <c r="V303" s="53">
        <v>0.45375322882440577</v>
      </c>
      <c r="W303" s="53">
        <v>0.35542430577747691</v>
      </c>
      <c r="X303" s="53">
        <v>0.28092775049446589</v>
      </c>
      <c r="Y303" s="53">
        <v>0.24009124224017564</v>
      </c>
      <c r="Z303" s="53">
        <v>0.24836885929018715</v>
      </c>
      <c r="AA303" s="53">
        <v>0.23535125089795145</v>
      </c>
      <c r="AB303" s="53">
        <v>0.27247047806471086</v>
      </c>
      <c r="AC303" s="53">
        <v>0.2867742005303161</v>
      </c>
      <c r="AD303" s="53">
        <v>0.27185609141067579</v>
      </c>
    </row>
    <row r="304" spans="1:30" x14ac:dyDescent="0.2">
      <c r="A304" s="54" t="s">
        <v>54</v>
      </c>
      <c r="B304" s="55" t="s">
        <v>55</v>
      </c>
      <c r="C304" s="56">
        <v>0.32270612183705089</v>
      </c>
      <c r="D304" s="56">
        <v>8.4016841161549588E-2</v>
      </c>
      <c r="E304" s="56">
        <v>7.907467403439962E-2</v>
      </c>
      <c r="F304" s="56">
        <v>8.8959008288699584E-2</v>
      </c>
      <c r="G304" s="56">
        <v>0.15320718094164926</v>
      </c>
      <c r="H304" s="56">
        <v>0.19768668508599904</v>
      </c>
      <c r="I304" s="56">
        <v>0.26687702486609877</v>
      </c>
      <c r="J304" s="56">
        <v>0.29158786050184859</v>
      </c>
      <c r="K304" s="56">
        <v>0.34595169890049837</v>
      </c>
      <c r="L304" s="56">
        <v>0.4398528743163479</v>
      </c>
      <c r="M304" s="56">
        <v>0.42008420580774797</v>
      </c>
      <c r="N304" s="56">
        <v>0.46805248533019267</v>
      </c>
      <c r="O304" s="56">
        <v>0.88279169658061907</v>
      </c>
      <c r="P304" s="56">
        <v>1.4902423311254021</v>
      </c>
      <c r="Q304" s="56">
        <v>1.9380193900738398</v>
      </c>
      <c r="R304" s="56">
        <v>3.1915621966141097</v>
      </c>
      <c r="S304" s="56">
        <v>3.2823949259789886</v>
      </c>
      <c r="T304" s="56">
        <v>2.5627993472660973</v>
      </c>
      <c r="U304" s="56">
        <v>11.192852888635988</v>
      </c>
      <c r="V304" s="56">
        <v>15.102460407503214</v>
      </c>
      <c r="W304" s="56">
        <v>11.829737321705966</v>
      </c>
      <c r="X304" s="56">
        <v>9.350237000414733</v>
      </c>
      <c r="Y304" s="56">
        <v>7.9910582444002829</v>
      </c>
      <c r="Z304" s="56">
        <v>8.2665656696370284</v>
      </c>
      <c r="AA304" s="56">
        <v>7.8332951101008002</v>
      </c>
      <c r="AB304" s="56">
        <v>9.0687500292767922</v>
      </c>
      <c r="AC304" s="56">
        <v>9.5448268668485952</v>
      </c>
      <c r="AD304" s="56">
        <v>9.0483011387168233</v>
      </c>
    </row>
    <row r="305" spans="1:30" x14ac:dyDescent="0.2">
      <c r="A305" s="29" t="s">
        <v>56</v>
      </c>
      <c r="B305" s="30"/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</row>
    <row r="306" spans="1:30" x14ac:dyDescent="0.2">
      <c r="A306" s="57" t="s">
        <v>57</v>
      </c>
      <c r="B306" s="24"/>
      <c r="C306" s="58">
        <v>0</v>
      </c>
      <c r="D306" s="58">
        <v>0</v>
      </c>
      <c r="E306" s="58">
        <v>0</v>
      </c>
      <c r="F306" s="58">
        <v>0</v>
      </c>
      <c r="G306" s="58">
        <v>0</v>
      </c>
      <c r="H306" s="58">
        <v>0</v>
      </c>
      <c r="I306" s="58">
        <v>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0</v>
      </c>
      <c r="U306" s="58">
        <v>0</v>
      </c>
      <c r="V306" s="58">
        <v>0</v>
      </c>
      <c r="W306" s="58">
        <v>0</v>
      </c>
      <c r="X306" s="58">
        <v>0</v>
      </c>
      <c r="Y306" s="58">
        <v>0</v>
      </c>
      <c r="Z306" s="58">
        <v>0</v>
      </c>
      <c r="AA306" s="58">
        <v>0</v>
      </c>
      <c r="AB306" s="58">
        <v>0</v>
      </c>
      <c r="AC306" s="58">
        <v>0</v>
      </c>
      <c r="AD306" s="58">
        <v>0</v>
      </c>
    </row>
    <row r="307" spans="1:30" x14ac:dyDescent="0.2">
      <c r="A307" s="59" t="s">
        <v>58</v>
      </c>
      <c r="B307" s="60"/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>
        <v>0</v>
      </c>
    </row>
    <row r="308" spans="1:30" x14ac:dyDescent="0.2">
      <c r="A308" s="51" t="s">
        <v>59</v>
      </c>
      <c r="B308" s="10"/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0</v>
      </c>
      <c r="AD308" s="53">
        <v>0</v>
      </c>
    </row>
    <row r="309" spans="1:30" x14ac:dyDescent="0.2">
      <c r="A309" s="51" t="s">
        <v>60</v>
      </c>
      <c r="B309" s="10"/>
      <c r="C309" s="53">
        <v>0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0</v>
      </c>
      <c r="AC309" s="53">
        <v>0</v>
      </c>
      <c r="AD309" s="53">
        <v>0</v>
      </c>
    </row>
    <row r="310" spans="1:30" x14ac:dyDescent="0.2">
      <c r="A310" s="51" t="s">
        <v>61</v>
      </c>
      <c r="B310" s="10"/>
      <c r="C310" s="53">
        <v>0</v>
      </c>
      <c r="D310" s="53">
        <v>0</v>
      </c>
      <c r="E310" s="53">
        <v>0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0</v>
      </c>
      <c r="AC310" s="53">
        <v>0</v>
      </c>
      <c r="AD310" s="53">
        <v>0</v>
      </c>
    </row>
    <row r="311" spans="1:30" x14ac:dyDescent="0.2">
      <c r="A311" s="51" t="s">
        <v>62</v>
      </c>
      <c r="B311" s="10"/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0</v>
      </c>
      <c r="AC311" s="53">
        <v>0</v>
      </c>
      <c r="AD311" s="53">
        <v>0</v>
      </c>
    </row>
    <row r="312" spans="1:30" x14ac:dyDescent="0.2">
      <c r="A312" s="51" t="s">
        <v>63</v>
      </c>
      <c r="B312" s="10"/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0</v>
      </c>
      <c r="AC312" s="53">
        <v>0</v>
      </c>
      <c r="AD312" s="53">
        <v>0</v>
      </c>
    </row>
    <row r="313" spans="1:30" x14ac:dyDescent="0.2">
      <c r="A313" s="51" t="s">
        <v>64</v>
      </c>
      <c r="B313" s="10"/>
      <c r="C313" s="53">
        <v>0</v>
      </c>
      <c r="D313" s="53">
        <v>0</v>
      </c>
      <c r="E313" s="53">
        <v>0</v>
      </c>
      <c r="F313" s="53">
        <v>0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  <c r="Q313" s="53">
        <v>0</v>
      </c>
      <c r="R313" s="53">
        <v>0</v>
      </c>
      <c r="S313" s="53">
        <v>0</v>
      </c>
      <c r="T313" s="53">
        <v>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0</v>
      </c>
      <c r="AC313" s="53">
        <v>0</v>
      </c>
      <c r="AD313" s="53">
        <v>0</v>
      </c>
    </row>
    <row r="314" spans="1:30" x14ac:dyDescent="0.2">
      <c r="A314" s="61" t="s">
        <v>65</v>
      </c>
      <c r="B314" s="30"/>
      <c r="C314" s="53">
        <v>0</v>
      </c>
      <c r="D314" s="53">
        <v>0</v>
      </c>
      <c r="E314" s="53">
        <v>0</v>
      </c>
      <c r="F314" s="53">
        <v>0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</row>
    <row r="315" spans="1:30" x14ac:dyDescent="0.2">
      <c r="A315" s="62" t="s">
        <v>66</v>
      </c>
      <c r="B315" s="63"/>
      <c r="C315" s="53">
        <v>0</v>
      </c>
      <c r="D315" s="53">
        <v>0</v>
      </c>
      <c r="E315" s="53">
        <v>0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0</v>
      </c>
      <c r="AC315" s="53">
        <v>0</v>
      </c>
      <c r="AD315" s="53">
        <v>0</v>
      </c>
    </row>
    <row r="316" spans="1:30" x14ac:dyDescent="0.2">
      <c r="A316" s="64" t="s">
        <v>67</v>
      </c>
      <c r="B316" s="65"/>
      <c r="C316" s="66">
        <v>104.5044</v>
      </c>
      <c r="D316" s="66">
        <v>114.00480000000002</v>
      </c>
      <c r="E316" s="66">
        <v>105.56</v>
      </c>
      <c r="F316" s="66">
        <v>122.4496</v>
      </c>
      <c r="G316" s="66">
        <v>205.84200000000001</v>
      </c>
      <c r="H316" s="66">
        <v>282.9008</v>
      </c>
      <c r="I316" s="66">
        <v>364.18200000000002</v>
      </c>
      <c r="J316" s="66">
        <v>394.79440000000005</v>
      </c>
      <c r="K316" s="66">
        <v>466.57520000000005</v>
      </c>
      <c r="L316" s="66">
        <v>595.35840000000007</v>
      </c>
      <c r="M316" s="66">
        <v>570.024</v>
      </c>
      <c r="N316" s="66">
        <v>644.97160000000008</v>
      </c>
      <c r="O316" s="66">
        <v>662.91680000000008</v>
      </c>
      <c r="P316" s="66">
        <v>710.41880000000003</v>
      </c>
      <c r="Q316" s="66">
        <v>774.81040000000007</v>
      </c>
      <c r="R316" s="66">
        <v>794.77717919444774</v>
      </c>
      <c r="S316" s="66">
        <v>791.7837179006201</v>
      </c>
      <c r="T316" s="66">
        <v>789.47461645688816</v>
      </c>
      <c r="U316" s="66">
        <v>877.95213475666674</v>
      </c>
      <c r="V316" s="66">
        <v>915.09277860000009</v>
      </c>
      <c r="W316" s="66">
        <v>1010.4161820480001</v>
      </c>
      <c r="X316" s="66">
        <v>798.63402832012798</v>
      </c>
      <c r="Y316" s="66">
        <v>682.54216828761616</v>
      </c>
      <c r="Z316" s="66">
        <v>706.07414986617607</v>
      </c>
      <c r="AA316" s="66">
        <v>669.06710798054405</v>
      </c>
      <c r="AB316" s="66">
        <v>774.59131435795211</v>
      </c>
      <c r="AC316" s="66">
        <v>815.25457910332818</v>
      </c>
      <c r="AD316" s="66">
        <v>772.84470837974413</v>
      </c>
    </row>
    <row r="317" spans="1:30" x14ac:dyDescent="0.2">
      <c r="A317" s="64" t="s">
        <v>68</v>
      </c>
      <c r="B317" s="65"/>
      <c r="C317" s="66">
        <v>0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</row>
    <row r="318" spans="1:30" x14ac:dyDescent="0.2">
      <c r="A318" s="57" t="s">
        <v>69</v>
      </c>
      <c r="B318" s="24"/>
      <c r="C318" s="58">
        <v>0</v>
      </c>
      <c r="D318" s="58">
        <v>0</v>
      </c>
      <c r="E318" s="58">
        <v>0</v>
      </c>
      <c r="F318" s="58">
        <v>0</v>
      </c>
      <c r="G318" s="58">
        <v>0</v>
      </c>
      <c r="H318" s="58">
        <v>0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</row>
    <row r="319" spans="1:30" x14ac:dyDescent="0.2">
      <c r="A319" s="54" t="s">
        <v>70</v>
      </c>
      <c r="B319" s="27"/>
      <c r="C319" s="56">
        <v>0</v>
      </c>
      <c r="D319" s="56">
        <v>0</v>
      </c>
      <c r="E319" s="56">
        <v>0</v>
      </c>
      <c r="F319" s="56">
        <v>0</v>
      </c>
      <c r="G319" s="56">
        <v>0</v>
      </c>
      <c r="H319" s="56">
        <v>0</v>
      </c>
      <c r="I319" s="56">
        <v>0</v>
      </c>
      <c r="J319" s="56">
        <v>0</v>
      </c>
      <c r="K319" s="56">
        <v>0</v>
      </c>
      <c r="L319" s="56">
        <v>0</v>
      </c>
      <c r="M319" s="56">
        <v>0</v>
      </c>
      <c r="N319" s="56">
        <v>0</v>
      </c>
      <c r="O319" s="56">
        <v>0</v>
      </c>
      <c r="P319" s="56">
        <v>0</v>
      </c>
      <c r="Q319" s="56">
        <v>0</v>
      </c>
      <c r="R319" s="56">
        <v>0</v>
      </c>
      <c r="S319" s="56">
        <v>0</v>
      </c>
      <c r="T319" s="56">
        <v>0</v>
      </c>
      <c r="U319" s="56">
        <v>0</v>
      </c>
      <c r="V319" s="56">
        <v>0</v>
      </c>
      <c r="W319" s="56">
        <v>0</v>
      </c>
      <c r="X319" s="56">
        <v>0</v>
      </c>
      <c r="Y319" s="56">
        <v>0</v>
      </c>
      <c r="Z319" s="56">
        <v>0</v>
      </c>
      <c r="AA319" s="56">
        <v>0</v>
      </c>
      <c r="AB319" s="56">
        <v>0</v>
      </c>
      <c r="AC319" s="56">
        <v>0</v>
      </c>
      <c r="AD319" s="56">
        <v>0</v>
      </c>
    </row>
    <row r="320" spans="1:30" x14ac:dyDescent="0.2">
      <c r="A320" s="33" t="s">
        <v>71</v>
      </c>
      <c r="B320" s="34"/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</row>
    <row r="321" spans="1:30" ht="13.5" thickBot="1" x14ac:dyDescent="0.25">
      <c r="A321" s="29" t="s">
        <v>72</v>
      </c>
      <c r="B321" s="30"/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0</v>
      </c>
    </row>
    <row r="322" spans="1:30" ht="13.5" thickBot="1" x14ac:dyDescent="0.25">
      <c r="A322" s="38" t="s">
        <v>73</v>
      </c>
      <c r="B322" s="39"/>
      <c r="C322" s="40">
        <v>0</v>
      </c>
      <c r="D322" s="40">
        <v>-7.3892000000000166</v>
      </c>
      <c r="E322" s="40">
        <v>9.5004000000000133</v>
      </c>
      <c r="F322" s="40">
        <v>4.2224000000000217</v>
      </c>
      <c r="G322" s="40">
        <v>26.389999999999986</v>
      </c>
      <c r="H322" s="40">
        <v>-38.001599999999996</v>
      </c>
      <c r="I322" s="40">
        <v>8.4447999999999297</v>
      </c>
      <c r="J322" s="40">
        <v>13.722800000000063</v>
      </c>
      <c r="K322" s="40">
        <v>-5.27800000000002</v>
      </c>
      <c r="L322" s="40">
        <v>-31.66800000000012</v>
      </c>
      <c r="M322" s="40">
        <v>-4.2223999999999933</v>
      </c>
      <c r="N322" s="40">
        <v>-24.278800000000047</v>
      </c>
      <c r="O322" s="40">
        <v>21.111999999999966</v>
      </c>
      <c r="P322" s="40">
        <v>36.946000000000026</v>
      </c>
      <c r="Q322" s="40">
        <v>13.722799999999893</v>
      </c>
      <c r="R322" s="40">
        <v>61.209068082632484</v>
      </c>
      <c r="S322" s="40">
        <v>7.8010322923768172</v>
      </c>
      <c r="T322" s="40">
        <v>-47.096427946800986</v>
      </c>
      <c r="U322" s="40">
        <v>-117.18972187872782</v>
      </c>
      <c r="V322" s="40">
        <v>-59.726679333557513</v>
      </c>
      <c r="W322" s="40">
        <v>-97.831784486974584</v>
      </c>
      <c r="X322" s="40">
        <v>49.810935751772604</v>
      </c>
      <c r="Y322" s="40">
        <v>43.786436505445181</v>
      </c>
      <c r="Z322" s="40">
        <v>53.515758689120048</v>
      </c>
      <c r="AA322" s="40">
        <v>-21.570707179839928</v>
      </c>
      <c r="AB322" s="40">
        <v>19.993416992639823</v>
      </c>
      <c r="AC322" s="40">
        <v>-11.026936939200141</v>
      </c>
      <c r="AD322" s="40">
        <v>-9.6937909868801171</v>
      </c>
    </row>
    <row r="324" spans="1:30" x14ac:dyDescent="0.2">
      <c r="A324" s="72"/>
      <c r="B324" s="73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</row>
    <row r="325" spans="1:30" x14ac:dyDescent="0.2">
      <c r="A325"/>
      <c r="B325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</row>
    <row r="326" spans="1:30" ht="45.75" thickBot="1" x14ac:dyDescent="0.3">
      <c r="A326" s="69" t="s">
        <v>84</v>
      </c>
      <c r="B326" s="2" t="s">
        <v>1</v>
      </c>
      <c r="C326" s="3">
        <v>1990</v>
      </c>
      <c r="D326" s="3">
        <v>1991</v>
      </c>
      <c r="E326" s="3">
        <v>1992</v>
      </c>
      <c r="F326" s="3">
        <v>1993</v>
      </c>
      <c r="G326" s="3">
        <v>1994</v>
      </c>
      <c r="H326" s="3">
        <v>1995</v>
      </c>
      <c r="I326" s="3">
        <v>1996</v>
      </c>
      <c r="J326" s="3">
        <v>1997</v>
      </c>
      <c r="K326" s="3">
        <v>1998</v>
      </c>
      <c r="L326" s="3">
        <v>1999</v>
      </c>
      <c r="M326" s="3">
        <v>2000</v>
      </c>
      <c r="N326" s="3">
        <v>2001</v>
      </c>
      <c r="O326" s="3">
        <v>2002</v>
      </c>
      <c r="P326" s="3">
        <v>2003</v>
      </c>
      <c r="Q326" s="3">
        <v>2004</v>
      </c>
      <c r="R326" s="3">
        <v>2005</v>
      </c>
      <c r="S326" s="3">
        <v>2006</v>
      </c>
      <c r="T326" s="3">
        <v>2007</v>
      </c>
      <c r="U326" s="3">
        <v>2008</v>
      </c>
      <c r="V326" s="3">
        <v>2009</v>
      </c>
      <c r="W326" s="3">
        <v>2010</v>
      </c>
      <c r="X326" s="3">
        <v>2011</v>
      </c>
      <c r="Y326" s="3">
        <v>2012</v>
      </c>
      <c r="Z326" s="3">
        <v>2013</v>
      </c>
      <c r="AA326" s="3">
        <v>2014</v>
      </c>
      <c r="AB326" s="3">
        <v>2015</v>
      </c>
      <c r="AC326" s="3">
        <v>2016</v>
      </c>
      <c r="AD326" s="3">
        <v>2017</v>
      </c>
    </row>
    <row r="327" spans="1:30" x14ac:dyDescent="0.2">
      <c r="A327" s="5" t="s">
        <v>2</v>
      </c>
      <c r="B327" s="6"/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</row>
    <row r="328" spans="1:30" x14ac:dyDescent="0.2">
      <c r="A328" s="9" t="s">
        <v>3</v>
      </c>
      <c r="B328" s="10"/>
      <c r="C328" s="11">
        <v>369.70829999999995</v>
      </c>
      <c r="D328" s="11">
        <v>366.54839999999996</v>
      </c>
      <c r="E328" s="11">
        <v>328.62959999999998</v>
      </c>
      <c r="F328" s="11">
        <v>456.07889999999998</v>
      </c>
      <c r="G328" s="11">
        <v>398.14739999999995</v>
      </c>
      <c r="H328" s="11">
        <v>350.74889999999999</v>
      </c>
      <c r="I328" s="11">
        <v>378.13469999999995</v>
      </c>
      <c r="J328" s="11">
        <v>427.63979999999998</v>
      </c>
      <c r="K328" s="11">
        <v>445.54589999999996</v>
      </c>
      <c r="L328" s="11">
        <v>544.5560999999999</v>
      </c>
      <c r="M328" s="11">
        <v>723.61709999999994</v>
      </c>
      <c r="N328" s="11">
        <v>910.05119999999988</v>
      </c>
      <c r="O328" s="11">
        <v>1045.9268999999999</v>
      </c>
      <c r="P328" s="11">
        <v>1042.7669999999998</v>
      </c>
      <c r="Q328" s="11">
        <v>1016.4345</v>
      </c>
      <c r="R328" s="11">
        <v>1177.1180692349767</v>
      </c>
      <c r="S328" s="11">
        <v>1213.8021487091266</v>
      </c>
      <c r="T328" s="11">
        <v>1110.5616844427202</v>
      </c>
      <c r="U328" s="11">
        <v>1261.3807090211819</v>
      </c>
      <c r="V328" s="11">
        <v>1142.8899671798954</v>
      </c>
      <c r="W328" s="11">
        <v>1068.3805564552158</v>
      </c>
      <c r="X328" s="11">
        <v>915.9490202128801</v>
      </c>
      <c r="Y328" s="11">
        <v>763.43666664191994</v>
      </c>
      <c r="Z328" s="11">
        <v>886.62171108431994</v>
      </c>
      <c r="AA328" s="11">
        <v>946.98439095647996</v>
      </c>
      <c r="AB328" s="11">
        <v>1215.53298794088</v>
      </c>
      <c r="AC328" s="11">
        <v>1122.1016705990401</v>
      </c>
      <c r="AD328" s="11">
        <v>1299.8780372692795</v>
      </c>
    </row>
    <row r="329" spans="1:30" x14ac:dyDescent="0.2">
      <c r="A329" s="9" t="s">
        <v>4</v>
      </c>
      <c r="B329" s="10"/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1.0532999999999999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11.5863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0.47673116375999997</v>
      </c>
      <c r="Z329" s="11">
        <v>0.41725173407999999</v>
      </c>
      <c r="AA329" s="11">
        <v>6.4434995519999996E-2</v>
      </c>
      <c r="AB329" s="11">
        <v>84.796615891200005</v>
      </c>
      <c r="AC329" s="11">
        <v>0</v>
      </c>
      <c r="AD329" s="11">
        <v>0</v>
      </c>
    </row>
    <row r="330" spans="1:30" x14ac:dyDescent="0.2">
      <c r="A330" s="9" t="s">
        <v>5</v>
      </c>
      <c r="B330" s="10"/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</row>
    <row r="331" spans="1:30" ht="13.5" thickBot="1" x14ac:dyDescent="0.25">
      <c r="A331" s="12" t="s">
        <v>6</v>
      </c>
      <c r="B331" s="13"/>
      <c r="C331" s="14">
        <v>-14.746199999999998</v>
      </c>
      <c r="D331" s="14">
        <v>10.532999999999999</v>
      </c>
      <c r="E331" s="14">
        <v>-8.4263999999999992</v>
      </c>
      <c r="F331" s="14">
        <v>-2.1065999999999998</v>
      </c>
      <c r="G331" s="14">
        <v>-12.639599999999998</v>
      </c>
      <c r="H331" s="14">
        <v>5.2664999999999997</v>
      </c>
      <c r="I331" s="14">
        <v>12.639599999999998</v>
      </c>
      <c r="J331" s="14">
        <v>-5.2664999999999997</v>
      </c>
      <c r="K331" s="14">
        <v>-1.0532999999999999</v>
      </c>
      <c r="L331" s="14">
        <v>5.2664999999999997</v>
      </c>
      <c r="M331" s="14">
        <v>-15.799499999999998</v>
      </c>
      <c r="N331" s="14">
        <v>-50.558399999999992</v>
      </c>
      <c r="O331" s="14">
        <v>3.1598999999999995</v>
      </c>
      <c r="P331" s="14">
        <v>-215.92649999999998</v>
      </c>
      <c r="Q331" s="14">
        <v>71.624399999999994</v>
      </c>
      <c r="R331" s="14">
        <v>-51.646524263757634</v>
      </c>
      <c r="S331" s="14">
        <v>64.28591934449112</v>
      </c>
      <c r="T331" s="14">
        <v>48.192492707519996</v>
      </c>
      <c r="U331" s="14">
        <v>8.8643200079987827E-2</v>
      </c>
      <c r="V331" s="14">
        <v>12.386724578640042</v>
      </c>
      <c r="W331" s="14">
        <v>3.6171282609599995</v>
      </c>
      <c r="X331" s="14">
        <v>-16.06063497864</v>
      </c>
      <c r="Y331" s="14">
        <v>2.1153777808800038</v>
      </c>
      <c r="Z331" s="14">
        <v>-16.141776997440001</v>
      </c>
      <c r="AA331" s="14">
        <v>23.475342856560001</v>
      </c>
      <c r="AB331" s="14">
        <v>9.0425080329600007</v>
      </c>
      <c r="AC331" s="14">
        <v>-2.2397286935999996</v>
      </c>
      <c r="AD331" s="14">
        <v>2.2670361280799995</v>
      </c>
    </row>
    <row r="332" spans="1:30" x14ac:dyDescent="0.2">
      <c r="A332" s="15" t="s">
        <v>7</v>
      </c>
      <c r="B332" s="16"/>
      <c r="C332" s="17">
        <v>354.96209999999996</v>
      </c>
      <c r="D332" s="17">
        <v>377.08139999999997</v>
      </c>
      <c r="E332" s="17">
        <v>320.20319999999998</v>
      </c>
      <c r="F332" s="17">
        <v>453.97229999999996</v>
      </c>
      <c r="G332" s="17">
        <v>385.50779999999997</v>
      </c>
      <c r="H332" s="17">
        <v>354.96210000000002</v>
      </c>
      <c r="I332" s="17">
        <v>390.77429999999993</v>
      </c>
      <c r="J332" s="17">
        <v>422.37329999999997</v>
      </c>
      <c r="K332" s="17">
        <v>444.49259999999998</v>
      </c>
      <c r="L332" s="17">
        <v>549.82259999999985</v>
      </c>
      <c r="M332" s="17">
        <v>707.81759999999997</v>
      </c>
      <c r="N332" s="17">
        <v>859.49279999999987</v>
      </c>
      <c r="O332" s="17">
        <v>1049.0868</v>
      </c>
      <c r="P332" s="17">
        <v>815.25419999999986</v>
      </c>
      <c r="Q332" s="17">
        <v>1088.0589</v>
      </c>
      <c r="R332" s="17">
        <v>1125.4715449712191</v>
      </c>
      <c r="S332" s="17">
        <v>1278.0880680536177</v>
      </c>
      <c r="T332" s="17">
        <v>1158.7541771502401</v>
      </c>
      <c r="U332" s="17">
        <v>1261.4693522212619</v>
      </c>
      <c r="V332" s="17">
        <v>1155.2766917585354</v>
      </c>
      <c r="W332" s="17">
        <v>1071.9976847161759</v>
      </c>
      <c r="X332" s="17">
        <v>899.8883852342401</v>
      </c>
      <c r="Y332" s="17">
        <v>765.07531325903994</v>
      </c>
      <c r="Z332" s="17">
        <v>870.06268235279992</v>
      </c>
      <c r="AA332" s="17">
        <v>970.39529881752003</v>
      </c>
      <c r="AB332" s="17">
        <v>1139.7788800826402</v>
      </c>
      <c r="AC332" s="17">
        <v>1119.8619419054401</v>
      </c>
      <c r="AD332" s="17">
        <v>1302.1450733973595</v>
      </c>
    </row>
    <row r="333" spans="1:30" ht="13.5" thickBot="1" x14ac:dyDescent="0.25">
      <c r="A333" s="19" t="s">
        <v>8</v>
      </c>
      <c r="B333" s="20"/>
      <c r="C333" s="21">
        <f>C332-C353</f>
        <v>354.96209999999996</v>
      </c>
      <c r="D333" s="21">
        <f t="shared" ref="D333:Y333" si="4">D332-D353</f>
        <v>377.08139999999997</v>
      </c>
      <c r="E333" s="21">
        <f t="shared" si="4"/>
        <v>320.20319999999998</v>
      </c>
      <c r="F333" s="21">
        <f t="shared" si="4"/>
        <v>453.97229999999996</v>
      </c>
      <c r="G333" s="21">
        <f t="shared" si="4"/>
        <v>385.50779999999997</v>
      </c>
      <c r="H333" s="21">
        <f t="shared" si="4"/>
        <v>354.96210000000002</v>
      </c>
      <c r="I333" s="21">
        <f t="shared" si="4"/>
        <v>390.77429999999993</v>
      </c>
      <c r="J333" s="21">
        <f t="shared" si="4"/>
        <v>422.37329999999997</v>
      </c>
      <c r="K333" s="21">
        <f t="shared" si="4"/>
        <v>444.49259999999998</v>
      </c>
      <c r="L333" s="21">
        <f t="shared" si="4"/>
        <v>549.82259999999985</v>
      </c>
      <c r="M333" s="21">
        <f t="shared" si="4"/>
        <v>707.81759999999997</v>
      </c>
      <c r="N333" s="21">
        <f t="shared" si="4"/>
        <v>859.49279999999987</v>
      </c>
      <c r="O333" s="21">
        <f t="shared" si="4"/>
        <v>1049.0868</v>
      </c>
      <c r="P333" s="21">
        <f t="shared" si="4"/>
        <v>815.25419999999986</v>
      </c>
      <c r="Q333" s="21">
        <f t="shared" si="4"/>
        <v>1088.0589</v>
      </c>
      <c r="R333" s="21">
        <f t="shared" si="4"/>
        <v>1125.4715449712191</v>
      </c>
      <c r="S333" s="21">
        <f t="shared" si="4"/>
        <v>1278.0880680536177</v>
      </c>
      <c r="T333" s="21">
        <f t="shared" si="4"/>
        <v>1158.7541771502401</v>
      </c>
      <c r="U333" s="21">
        <f t="shared" si="4"/>
        <v>1261.4693522212619</v>
      </c>
      <c r="V333" s="21">
        <f t="shared" si="4"/>
        <v>1155.2766917585354</v>
      </c>
      <c r="W333" s="21">
        <f t="shared" si="4"/>
        <v>1071.9976847161759</v>
      </c>
      <c r="X333" s="21">
        <f t="shared" si="4"/>
        <v>899.8883852342401</v>
      </c>
      <c r="Y333" s="21">
        <f t="shared" si="4"/>
        <v>765.07531325903994</v>
      </c>
      <c r="Z333" s="21">
        <f>Z332-Z353</f>
        <v>870.06268235279992</v>
      </c>
      <c r="AA333" s="21">
        <f>AA332-AA353</f>
        <v>970.39529881752003</v>
      </c>
      <c r="AB333" s="21">
        <f>AB332-AB353</f>
        <v>1139.7788800826402</v>
      </c>
      <c r="AC333" s="21">
        <f>AC332-AC353</f>
        <v>1119.8619419054401</v>
      </c>
      <c r="AD333" s="21">
        <f>AD332-AD353</f>
        <v>1302.1450733973595</v>
      </c>
    </row>
    <row r="334" spans="1:30" x14ac:dyDescent="0.2">
      <c r="A334" s="22" t="s">
        <v>9</v>
      </c>
      <c r="B334" s="16"/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</row>
    <row r="335" spans="1:30" x14ac:dyDescent="0.2">
      <c r="A335" s="23" t="s">
        <v>10</v>
      </c>
      <c r="B335" s="24"/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</row>
    <row r="336" spans="1:30" x14ac:dyDescent="0.2">
      <c r="A336" s="9" t="s">
        <v>11</v>
      </c>
      <c r="B336" s="10"/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</row>
    <row r="337" spans="1:30" x14ac:dyDescent="0.2">
      <c r="A337" s="9" t="s">
        <v>12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</row>
    <row r="338" spans="1:30" x14ac:dyDescent="0.2">
      <c r="A338" s="9" t="s">
        <v>13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</row>
    <row r="339" spans="1:30" x14ac:dyDescent="0.2">
      <c r="A339" s="26" t="s">
        <v>14</v>
      </c>
      <c r="B339" s="27"/>
      <c r="C339" s="28">
        <v>0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</row>
    <row r="340" spans="1:30" x14ac:dyDescent="0.2">
      <c r="A340" s="29" t="s">
        <v>15</v>
      </c>
      <c r="B340" s="30"/>
      <c r="C340" s="31">
        <v>0</v>
      </c>
      <c r="D340" s="31">
        <v>0</v>
      </c>
      <c r="E340" s="31">
        <v>0</v>
      </c>
      <c r="F340" s="31">
        <v>0</v>
      </c>
      <c r="G340" s="31">
        <v>29.492399999999996</v>
      </c>
      <c r="H340" s="31">
        <v>48.451799999999999</v>
      </c>
      <c r="I340" s="31">
        <v>66.357900000000001</v>
      </c>
      <c r="J340" s="31">
        <v>50.558399999999992</v>
      </c>
      <c r="K340" s="31">
        <v>45.291899999999998</v>
      </c>
      <c r="L340" s="31">
        <v>42.131999999999998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v>0</v>
      </c>
      <c r="AD340" s="31">
        <v>0</v>
      </c>
    </row>
    <row r="341" spans="1:30" x14ac:dyDescent="0.2">
      <c r="A341" s="23" t="s">
        <v>10</v>
      </c>
      <c r="B341" s="24"/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</row>
    <row r="342" spans="1:30" x14ac:dyDescent="0.2">
      <c r="A342" s="9" t="s">
        <v>16</v>
      </c>
      <c r="B342" s="10"/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</row>
    <row r="343" spans="1:30" x14ac:dyDescent="0.2">
      <c r="A343" s="9" t="s">
        <v>17</v>
      </c>
      <c r="B343" s="10"/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</row>
    <row r="344" spans="1:30" x14ac:dyDescent="0.2">
      <c r="A344" s="9" t="s">
        <v>18</v>
      </c>
      <c r="B344" s="10"/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</row>
    <row r="345" spans="1:30" x14ac:dyDescent="0.2">
      <c r="A345" s="9" t="s">
        <v>13</v>
      </c>
      <c r="B345" s="10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</row>
    <row r="346" spans="1:30" x14ac:dyDescent="0.2">
      <c r="A346" s="26" t="s">
        <v>19</v>
      </c>
      <c r="B346" s="27"/>
      <c r="C346" s="28">
        <v>0</v>
      </c>
      <c r="D346" s="28">
        <v>0</v>
      </c>
      <c r="E346" s="28">
        <v>0</v>
      </c>
      <c r="F346" s="28">
        <v>0</v>
      </c>
      <c r="G346" s="28">
        <v>29.492399999999996</v>
      </c>
      <c r="H346" s="28">
        <v>48.451799999999999</v>
      </c>
      <c r="I346" s="28">
        <v>66.357900000000001</v>
      </c>
      <c r="J346" s="28">
        <v>50.558399999999992</v>
      </c>
      <c r="K346" s="28">
        <v>45.291899999999998</v>
      </c>
      <c r="L346" s="28">
        <v>42.131999999999998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</row>
    <row r="347" spans="1:30" x14ac:dyDescent="0.2">
      <c r="A347" s="33" t="s">
        <v>20</v>
      </c>
      <c r="B347" s="34"/>
      <c r="C347" s="35">
        <v>0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-29.492399999999996</v>
      </c>
      <c r="J347" s="35">
        <v>-33.705599999999997</v>
      </c>
      <c r="K347" s="35">
        <v>-32.652299999999997</v>
      </c>
      <c r="L347" s="35">
        <v>-45.291899999999998</v>
      </c>
      <c r="M347" s="35">
        <v>-48.451799999999999</v>
      </c>
      <c r="N347" s="35">
        <v>-136.92899999999997</v>
      </c>
      <c r="O347" s="35">
        <v>-191.70059999999998</v>
      </c>
      <c r="P347" s="35">
        <v>-204.34019999999998</v>
      </c>
      <c r="Q347" s="35">
        <v>-254.89859999999999</v>
      </c>
      <c r="R347" s="35">
        <v>-301.32491760384607</v>
      </c>
      <c r="S347" s="35">
        <v>-274.52297946767999</v>
      </c>
      <c r="T347" s="35">
        <v>-190.25148081431999</v>
      </c>
      <c r="U347" s="35">
        <v>-188.66402036399995</v>
      </c>
      <c r="V347" s="35">
        <v>-262.50909865247996</v>
      </c>
      <c r="W347" s="35">
        <v>-282.34750446695995</v>
      </c>
      <c r="X347" s="35">
        <v>-176.02634663903996</v>
      </c>
      <c r="Y347" s="35">
        <v>-168.71280274895997</v>
      </c>
      <c r="Z347" s="35">
        <v>-217.84516094495999</v>
      </c>
      <c r="AA347" s="35">
        <v>-204.14611135823998</v>
      </c>
      <c r="AB347" s="35">
        <v>-309.67019999999997</v>
      </c>
      <c r="AC347" s="35">
        <v>-198.0204</v>
      </c>
      <c r="AD347" s="35">
        <v>-300.67051661711992</v>
      </c>
    </row>
    <row r="348" spans="1:30" x14ac:dyDescent="0.2">
      <c r="A348" s="23" t="s">
        <v>21</v>
      </c>
      <c r="B348" s="24"/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</row>
    <row r="349" spans="1:30" x14ac:dyDescent="0.2">
      <c r="A349" s="36" t="s">
        <v>22</v>
      </c>
      <c r="B349" s="30"/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</row>
    <row r="350" spans="1:30" ht="13.5" thickBot="1" x14ac:dyDescent="0.25">
      <c r="A350" s="12" t="s">
        <v>23</v>
      </c>
      <c r="B350" s="13"/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-29.492399999999996</v>
      </c>
      <c r="J350" s="14">
        <v>-33.705599999999997</v>
      </c>
      <c r="K350" s="14">
        <v>-32.652299999999997</v>
      </c>
      <c r="L350" s="14">
        <v>-45.291899999999998</v>
      </c>
      <c r="M350" s="14">
        <v>-48.451799999999999</v>
      </c>
      <c r="N350" s="14">
        <v>-136.92899999999997</v>
      </c>
      <c r="O350" s="14">
        <v>-191.70059999999998</v>
      </c>
      <c r="P350" s="14">
        <v>-204.34019999999998</v>
      </c>
      <c r="Q350" s="14">
        <v>-254.89859999999999</v>
      </c>
      <c r="R350" s="14">
        <v>-301.32491760384607</v>
      </c>
      <c r="S350" s="14">
        <v>-274.52297946767999</v>
      </c>
      <c r="T350" s="14">
        <v>-190.25148081431999</v>
      </c>
      <c r="U350" s="14">
        <v>-188.66402036399995</v>
      </c>
      <c r="V350" s="14">
        <v>-262.50909865247996</v>
      </c>
      <c r="W350" s="14">
        <v>-282.34750446695995</v>
      </c>
      <c r="X350" s="14">
        <v>-176.02634663903996</v>
      </c>
      <c r="Y350" s="14">
        <v>-168.71280274895997</v>
      </c>
      <c r="Z350" s="14">
        <v>-217.84516094495999</v>
      </c>
      <c r="AA350" s="14">
        <v>-204.14611135823998</v>
      </c>
      <c r="AB350" s="14">
        <v>-309.67019999999997</v>
      </c>
      <c r="AC350" s="14">
        <v>-198.0204</v>
      </c>
      <c r="AD350" s="14">
        <v>-300.67051661711992</v>
      </c>
    </row>
    <row r="351" spans="1:30" ht="13.5" thickBot="1" x14ac:dyDescent="0.25">
      <c r="A351" s="29" t="s">
        <v>24</v>
      </c>
      <c r="B351" s="30"/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v>0</v>
      </c>
      <c r="AD351" s="31">
        <v>0</v>
      </c>
    </row>
    <row r="352" spans="1:30" ht="13.5" thickBot="1" x14ac:dyDescent="0.25">
      <c r="A352" s="38" t="s">
        <v>25</v>
      </c>
      <c r="B352" s="39"/>
      <c r="C352" s="40">
        <v>354.96209999999996</v>
      </c>
      <c r="D352" s="40">
        <v>377.08139999999997</v>
      </c>
      <c r="E352" s="40">
        <v>320.20319999999998</v>
      </c>
      <c r="F352" s="40">
        <v>453.97229999999996</v>
      </c>
      <c r="G352" s="40">
        <v>415.00019999999995</v>
      </c>
      <c r="H352" s="40">
        <v>403.41390000000001</v>
      </c>
      <c r="I352" s="40">
        <v>427.63979999999992</v>
      </c>
      <c r="J352" s="40">
        <v>439.22609999999997</v>
      </c>
      <c r="K352" s="40">
        <v>457.13220000000001</v>
      </c>
      <c r="L352" s="40">
        <v>546.66269999999986</v>
      </c>
      <c r="M352" s="40">
        <v>659.36579999999992</v>
      </c>
      <c r="N352" s="40">
        <v>722.5637999999999</v>
      </c>
      <c r="O352" s="40">
        <v>857.38620000000003</v>
      </c>
      <c r="P352" s="40">
        <v>610.91399999999987</v>
      </c>
      <c r="Q352" s="40">
        <v>833.16030000000001</v>
      </c>
      <c r="R352" s="40">
        <v>824.14662736737307</v>
      </c>
      <c r="S352" s="40">
        <v>1003.5650885859377</v>
      </c>
      <c r="T352" s="40">
        <v>968.50269633592018</v>
      </c>
      <c r="U352" s="40">
        <v>1072.805331857262</v>
      </c>
      <c r="V352" s="40">
        <v>892.76759310605553</v>
      </c>
      <c r="W352" s="40">
        <v>789.65018024921596</v>
      </c>
      <c r="X352" s="40">
        <v>723.86203859520015</v>
      </c>
      <c r="Y352" s="40">
        <v>596.36251051008003</v>
      </c>
      <c r="Z352" s="40">
        <v>652.21752140783997</v>
      </c>
      <c r="AA352" s="40">
        <v>766.24918745928005</v>
      </c>
      <c r="AB352" s="40">
        <v>830.10868008264015</v>
      </c>
      <c r="AC352" s="40">
        <v>921.84154190544007</v>
      </c>
      <c r="AD352" s="40">
        <v>1001.4745567802396</v>
      </c>
    </row>
    <row r="353" spans="1:30" x14ac:dyDescent="0.2">
      <c r="A353" s="22" t="s">
        <v>26</v>
      </c>
      <c r="B353" s="16"/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</row>
    <row r="354" spans="1:30" ht="13.5" thickBot="1" x14ac:dyDescent="0.25">
      <c r="A354" s="41" t="s">
        <v>27</v>
      </c>
      <c r="B354" s="42"/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</row>
    <row r="355" spans="1:30" ht="13.5" thickBot="1" x14ac:dyDescent="0.25">
      <c r="A355" s="22" t="s">
        <v>28</v>
      </c>
      <c r="B355" s="16"/>
      <c r="C355" s="17">
        <v>373.92175117069223</v>
      </c>
      <c r="D355" s="17">
        <v>361.28212778400604</v>
      </c>
      <c r="E355" s="17">
        <v>315.99022584586777</v>
      </c>
      <c r="F355" s="17">
        <v>460.29229422988476</v>
      </c>
      <c r="G355" s="17">
        <v>409.7339018277147</v>
      </c>
      <c r="H355" s="17">
        <v>400.25423732161448</v>
      </c>
      <c r="I355" s="17">
        <v>369.70855395898707</v>
      </c>
      <c r="J355" s="17">
        <v>444.49286681083953</v>
      </c>
      <c r="K355" s="17">
        <v>459.23909492723897</v>
      </c>
      <c r="L355" s="17">
        <v>542.44983402788034</v>
      </c>
      <c r="M355" s="17">
        <v>628.82046141877663</v>
      </c>
      <c r="N355" s="17">
        <v>755.21645910722577</v>
      </c>
      <c r="O355" s="17">
        <v>801.56165589849957</v>
      </c>
      <c r="P355" s="17">
        <v>783.65556940095428</v>
      </c>
      <c r="Q355" s="17">
        <v>742.5764999999999</v>
      </c>
      <c r="R355" s="17">
        <v>857.04134079574794</v>
      </c>
      <c r="S355" s="17">
        <v>987.87953111854915</v>
      </c>
      <c r="T355" s="17">
        <v>1043.328817244168</v>
      </c>
      <c r="U355" s="17">
        <v>970.12959600475097</v>
      </c>
      <c r="V355" s="17">
        <v>766.91674013164652</v>
      </c>
      <c r="W355" s="17">
        <v>787.06369733807981</v>
      </c>
      <c r="X355" s="17">
        <v>699.40667508359991</v>
      </c>
      <c r="Y355" s="17">
        <v>585.6714297093813</v>
      </c>
      <c r="Z355" s="17">
        <v>675.06294873239995</v>
      </c>
      <c r="AA355" s="17">
        <v>748.0274690635199</v>
      </c>
      <c r="AB355" s="17">
        <v>846.48864781416</v>
      </c>
      <c r="AC355" s="17">
        <v>868.35380084903989</v>
      </c>
      <c r="AD355" s="17">
        <v>1021.1592254546401</v>
      </c>
    </row>
    <row r="356" spans="1:30" x14ac:dyDescent="0.2">
      <c r="A356" s="44" t="s">
        <v>29</v>
      </c>
      <c r="B356" s="45"/>
      <c r="C356" s="46">
        <v>0</v>
      </c>
      <c r="D356" s="46"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0</v>
      </c>
    </row>
    <row r="357" spans="1:30" x14ac:dyDescent="0.2">
      <c r="A357" s="48" t="s">
        <v>30</v>
      </c>
      <c r="B357" s="49" t="s">
        <v>31</v>
      </c>
      <c r="C357" s="50">
        <v>0</v>
      </c>
      <c r="D357" s="50">
        <v>0</v>
      </c>
      <c r="E357" s="50">
        <v>0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</row>
    <row r="358" spans="1:30" x14ac:dyDescent="0.2">
      <c r="A358" s="51" t="s">
        <v>32</v>
      </c>
      <c r="B358" s="52" t="s">
        <v>33</v>
      </c>
      <c r="C358" s="53">
        <v>0</v>
      </c>
      <c r="D358" s="53">
        <v>0</v>
      </c>
      <c r="E358" s="53">
        <v>0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0</v>
      </c>
      <c r="AC358" s="53">
        <v>0</v>
      </c>
      <c r="AD358" s="53">
        <v>0</v>
      </c>
    </row>
    <row r="359" spans="1:30" x14ac:dyDescent="0.2">
      <c r="A359" s="51" t="s">
        <v>34</v>
      </c>
      <c r="B359" s="52" t="s">
        <v>35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0</v>
      </c>
      <c r="AC359" s="53">
        <v>0</v>
      </c>
      <c r="AD359" s="53">
        <v>0</v>
      </c>
    </row>
    <row r="360" spans="1:30" x14ac:dyDescent="0.2">
      <c r="A360" s="51" t="s">
        <v>36</v>
      </c>
      <c r="B360" s="52" t="s">
        <v>37</v>
      </c>
      <c r="C360" s="53">
        <v>0</v>
      </c>
      <c r="D360" s="53">
        <v>0</v>
      </c>
      <c r="E360" s="53">
        <v>0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0</v>
      </c>
      <c r="AC360" s="53">
        <v>0</v>
      </c>
      <c r="AD360" s="53">
        <v>0</v>
      </c>
    </row>
    <row r="361" spans="1:30" x14ac:dyDescent="0.2">
      <c r="A361" s="51" t="s">
        <v>38</v>
      </c>
      <c r="B361" s="52" t="s">
        <v>39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0</v>
      </c>
      <c r="AC361" s="53">
        <v>0</v>
      </c>
      <c r="AD361" s="53">
        <v>0</v>
      </c>
    </row>
    <row r="362" spans="1:30" x14ac:dyDescent="0.2">
      <c r="A362" s="51" t="s">
        <v>40</v>
      </c>
      <c r="B362" s="52" t="s">
        <v>41</v>
      </c>
      <c r="C362" s="53">
        <v>0</v>
      </c>
      <c r="D362" s="53">
        <v>0</v>
      </c>
      <c r="E362" s="53">
        <v>0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  <c r="AA362" s="53">
        <v>0</v>
      </c>
      <c r="AB362" s="53">
        <v>0</v>
      </c>
      <c r="AC362" s="53">
        <v>0</v>
      </c>
      <c r="AD362" s="53">
        <v>0</v>
      </c>
    </row>
    <row r="363" spans="1:30" x14ac:dyDescent="0.2">
      <c r="A363" s="51" t="s">
        <v>42</v>
      </c>
      <c r="B363" s="52" t="s">
        <v>43</v>
      </c>
      <c r="C363" s="53">
        <v>0</v>
      </c>
      <c r="D363" s="53">
        <v>0</v>
      </c>
      <c r="E363" s="53">
        <v>0</v>
      </c>
      <c r="F363" s="53">
        <v>0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0</v>
      </c>
      <c r="AC363" s="53">
        <v>0</v>
      </c>
      <c r="AD363" s="53">
        <v>0</v>
      </c>
    </row>
    <row r="364" spans="1:30" x14ac:dyDescent="0.2">
      <c r="A364" s="51" t="s">
        <v>44</v>
      </c>
      <c r="B364" s="52" t="s">
        <v>45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0</v>
      </c>
      <c r="AC364" s="53">
        <v>0</v>
      </c>
      <c r="AD364" s="53">
        <v>0</v>
      </c>
    </row>
    <row r="365" spans="1:30" x14ac:dyDescent="0.2">
      <c r="A365" s="51" t="s">
        <v>46</v>
      </c>
      <c r="B365" s="52" t="s">
        <v>47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0</v>
      </c>
      <c r="AC365" s="53">
        <v>0</v>
      </c>
      <c r="AD365" s="53">
        <v>0</v>
      </c>
    </row>
    <row r="366" spans="1:30" x14ac:dyDescent="0.2">
      <c r="A366" s="51" t="s">
        <v>48</v>
      </c>
      <c r="B366" s="52" t="s">
        <v>49</v>
      </c>
      <c r="C366" s="53">
        <v>0</v>
      </c>
      <c r="D366" s="53">
        <v>0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0</v>
      </c>
      <c r="AC366" s="53">
        <v>0</v>
      </c>
      <c r="AD366" s="53">
        <v>0</v>
      </c>
    </row>
    <row r="367" spans="1:30" x14ac:dyDescent="0.2">
      <c r="A367" s="51" t="s">
        <v>50</v>
      </c>
      <c r="B367" s="52" t="s">
        <v>51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0</v>
      </c>
      <c r="AC367" s="53">
        <v>0</v>
      </c>
      <c r="AD367" s="53">
        <v>0</v>
      </c>
    </row>
    <row r="368" spans="1:30" x14ac:dyDescent="0.2">
      <c r="A368" s="51" t="s">
        <v>52</v>
      </c>
      <c r="B368" s="52" t="s">
        <v>53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0</v>
      </c>
      <c r="AD368" s="53">
        <v>0</v>
      </c>
    </row>
    <row r="369" spans="1:30" x14ac:dyDescent="0.2">
      <c r="A369" s="54" t="s">
        <v>54</v>
      </c>
      <c r="B369" s="55" t="s">
        <v>55</v>
      </c>
      <c r="C369" s="56">
        <v>0</v>
      </c>
      <c r="D369" s="56">
        <v>0</v>
      </c>
      <c r="E369" s="56">
        <v>0</v>
      </c>
      <c r="F369" s="56">
        <v>0</v>
      </c>
      <c r="G369" s="56">
        <v>0</v>
      </c>
      <c r="H369" s="56">
        <v>0</v>
      </c>
      <c r="I369" s="56">
        <v>0</v>
      </c>
      <c r="J369" s="56">
        <v>0</v>
      </c>
      <c r="K369" s="56">
        <v>0</v>
      </c>
      <c r="L369" s="56">
        <v>0</v>
      </c>
      <c r="M369" s="56">
        <v>0</v>
      </c>
      <c r="N369" s="56">
        <v>0</v>
      </c>
      <c r="O369" s="56">
        <v>0</v>
      </c>
      <c r="P369" s="56">
        <v>0</v>
      </c>
      <c r="Q369" s="56">
        <v>0</v>
      </c>
      <c r="R369" s="56">
        <v>0</v>
      </c>
      <c r="S369" s="56">
        <v>0</v>
      </c>
      <c r="T369" s="56">
        <v>0</v>
      </c>
      <c r="U369" s="56">
        <v>0</v>
      </c>
      <c r="V369" s="56">
        <v>0</v>
      </c>
      <c r="W369" s="56">
        <v>0</v>
      </c>
      <c r="X369" s="56">
        <v>0</v>
      </c>
      <c r="Y369" s="56">
        <v>0</v>
      </c>
      <c r="Z369" s="56">
        <v>0</v>
      </c>
      <c r="AA369" s="56">
        <v>0</v>
      </c>
      <c r="AB369" s="56">
        <v>0</v>
      </c>
      <c r="AC369" s="56">
        <v>0</v>
      </c>
      <c r="AD369" s="56">
        <v>0</v>
      </c>
    </row>
    <row r="370" spans="1:30" x14ac:dyDescent="0.2">
      <c r="A370" s="29" t="s">
        <v>56</v>
      </c>
      <c r="B370" s="30"/>
      <c r="C370" s="31">
        <v>373.92175117069223</v>
      </c>
      <c r="D370" s="31">
        <v>361.28212778400604</v>
      </c>
      <c r="E370" s="31">
        <v>315.99022584586777</v>
      </c>
      <c r="F370" s="31">
        <v>460.29229422988476</v>
      </c>
      <c r="G370" s="31">
        <v>409.7339018277147</v>
      </c>
      <c r="H370" s="31">
        <v>400.25423732161448</v>
      </c>
      <c r="I370" s="31">
        <v>369.70855395898707</v>
      </c>
      <c r="J370" s="31">
        <v>444.49286681083953</v>
      </c>
      <c r="K370" s="31">
        <v>459.23909492723897</v>
      </c>
      <c r="L370" s="31">
        <v>542.44983402788034</v>
      </c>
      <c r="M370" s="31">
        <v>628.82046141877663</v>
      </c>
      <c r="N370" s="31">
        <v>755.21645910722577</v>
      </c>
      <c r="O370" s="31">
        <v>801.56165589849957</v>
      </c>
      <c r="P370" s="31">
        <v>783.65556940095428</v>
      </c>
      <c r="Q370" s="31">
        <v>742.5764999999999</v>
      </c>
      <c r="R370" s="31">
        <v>857.04134079574794</v>
      </c>
      <c r="S370" s="31">
        <v>987.87953111854915</v>
      </c>
      <c r="T370" s="31">
        <v>1043.328817244168</v>
      </c>
      <c r="U370" s="31">
        <v>970.12959600475097</v>
      </c>
      <c r="V370" s="31">
        <v>766.91674013164652</v>
      </c>
      <c r="W370" s="31">
        <v>787.06369733807981</v>
      </c>
      <c r="X370" s="31">
        <v>699.40667508359991</v>
      </c>
      <c r="Y370" s="31">
        <v>585.6714297093813</v>
      </c>
      <c r="Z370" s="31">
        <v>675.06294873239995</v>
      </c>
      <c r="AA370" s="31">
        <v>748.0274690635199</v>
      </c>
      <c r="AB370" s="31">
        <v>846.48864781416</v>
      </c>
      <c r="AC370" s="31">
        <v>868.35380084903989</v>
      </c>
      <c r="AD370" s="31">
        <v>1021.1592254546401</v>
      </c>
    </row>
    <row r="371" spans="1:30" x14ac:dyDescent="0.2">
      <c r="A371" s="57" t="s">
        <v>57</v>
      </c>
      <c r="B371" s="24"/>
      <c r="C371" s="58">
        <v>0</v>
      </c>
      <c r="D371" s="58">
        <v>0</v>
      </c>
      <c r="E371" s="58">
        <v>0</v>
      </c>
      <c r="F371" s="58">
        <v>0</v>
      </c>
      <c r="G371" s="58">
        <v>0</v>
      </c>
      <c r="H371" s="58">
        <v>0</v>
      </c>
      <c r="I371" s="58">
        <v>0</v>
      </c>
      <c r="J371" s="58">
        <v>0</v>
      </c>
      <c r="K371" s="58">
        <v>0</v>
      </c>
      <c r="L371" s="58">
        <v>0</v>
      </c>
      <c r="M371" s="58">
        <v>0</v>
      </c>
      <c r="N371" s="58">
        <v>0</v>
      </c>
      <c r="O371" s="58">
        <v>0</v>
      </c>
      <c r="P371" s="58">
        <v>0</v>
      </c>
      <c r="Q371" s="58">
        <v>0</v>
      </c>
      <c r="R371" s="58">
        <v>0</v>
      </c>
      <c r="S371" s="58">
        <v>0</v>
      </c>
      <c r="T371" s="58">
        <v>0</v>
      </c>
      <c r="U371" s="58">
        <v>0</v>
      </c>
      <c r="V371" s="58">
        <v>0</v>
      </c>
      <c r="W371" s="58">
        <v>0</v>
      </c>
      <c r="X371" s="58">
        <v>0</v>
      </c>
      <c r="Y371" s="58">
        <v>0</v>
      </c>
      <c r="Z371" s="58">
        <v>0</v>
      </c>
      <c r="AA371" s="58">
        <v>0</v>
      </c>
      <c r="AB371" s="58">
        <v>0</v>
      </c>
      <c r="AC371" s="58">
        <v>0</v>
      </c>
      <c r="AD371" s="58">
        <v>0</v>
      </c>
    </row>
    <row r="372" spans="1:30" x14ac:dyDescent="0.2">
      <c r="A372" s="59" t="s">
        <v>58</v>
      </c>
      <c r="B372" s="60"/>
      <c r="C372" s="50">
        <v>0</v>
      </c>
      <c r="D372" s="50">
        <v>0</v>
      </c>
      <c r="E372" s="50">
        <v>0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0</v>
      </c>
      <c r="AA372" s="50">
        <v>0</v>
      </c>
      <c r="AB372" s="50">
        <v>0</v>
      </c>
      <c r="AC372" s="50">
        <v>0</v>
      </c>
      <c r="AD372" s="50">
        <v>0</v>
      </c>
    </row>
    <row r="373" spans="1:30" x14ac:dyDescent="0.2">
      <c r="A373" s="51" t="s">
        <v>59</v>
      </c>
      <c r="B373" s="10"/>
      <c r="C373" s="53">
        <v>0</v>
      </c>
      <c r="D373" s="53">
        <v>0</v>
      </c>
      <c r="E373" s="53">
        <v>0</v>
      </c>
      <c r="F373" s="53">
        <v>0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0</v>
      </c>
      <c r="AC373" s="53">
        <v>0</v>
      </c>
      <c r="AD373" s="53">
        <v>0</v>
      </c>
    </row>
    <row r="374" spans="1:30" x14ac:dyDescent="0.2">
      <c r="A374" s="51" t="s">
        <v>60</v>
      </c>
      <c r="B374" s="10"/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0</v>
      </c>
      <c r="AC374" s="53">
        <v>0</v>
      </c>
      <c r="AD374" s="53">
        <v>0</v>
      </c>
    </row>
    <row r="375" spans="1:30" x14ac:dyDescent="0.2">
      <c r="A375" s="51" t="s">
        <v>61</v>
      </c>
      <c r="B375" s="10"/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0</v>
      </c>
      <c r="AC375" s="53">
        <v>0</v>
      </c>
      <c r="AD375" s="53">
        <v>0</v>
      </c>
    </row>
    <row r="376" spans="1:30" x14ac:dyDescent="0.2">
      <c r="A376" s="51" t="s">
        <v>62</v>
      </c>
      <c r="B376" s="10"/>
      <c r="C376" s="53">
        <v>16.141404962209005</v>
      </c>
      <c r="D376" s="53">
        <v>14.483552844943794</v>
      </c>
      <c r="E376" s="53">
        <v>14.268822865498267</v>
      </c>
      <c r="F376" s="53">
        <v>12.386525204381527</v>
      </c>
      <c r="G376" s="53">
        <v>13.037757041381745</v>
      </c>
      <c r="H376" s="53">
        <v>15.259002868126274</v>
      </c>
      <c r="I376" s="53">
        <v>16.448243282586496</v>
      </c>
      <c r="J376" s="53">
        <v>17.181614775072731</v>
      </c>
      <c r="K376" s="53">
        <v>19.296868284879722</v>
      </c>
      <c r="L376" s="53">
        <v>21.511068952124081</v>
      </c>
      <c r="M376" s="53">
        <v>23.199291870726974</v>
      </c>
      <c r="N376" s="53">
        <v>22.959914195286832</v>
      </c>
      <c r="O376" s="53">
        <v>22.911404189568501</v>
      </c>
      <c r="P376" s="53">
        <v>23.611995222218287</v>
      </c>
      <c r="Q376" s="53">
        <v>22.173211682208763</v>
      </c>
      <c r="R376" s="53">
        <v>20.08869710716252</v>
      </c>
      <c r="S376" s="53">
        <v>23.978249439253666</v>
      </c>
      <c r="T376" s="53">
        <v>22.1010947683571</v>
      </c>
      <c r="U376" s="53">
        <v>20.599163517939253</v>
      </c>
      <c r="V376" s="53">
        <v>17.406399319857321</v>
      </c>
      <c r="W376" s="53">
        <v>12.622650950666134</v>
      </c>
      <c r="X376" s="53">
        <v>5.5494880885072853</v>
      </c>
      <c r="Y376" s="53">
        <v>3.0689608951384377</v>
      </c>
      <c r="Z376" s="53">
        <v>2.4651877082435845</v>
      </c>
      <c r="AA376" s="53">
        <v>2.383872677013644</v>
      </c>
      <c r="AB376" s="53">
        <v>2.6976564930866815</v>
      </c>
      <c r="AC376" s="53">
        <v>2.7673380797319256</v>
      </c>
      <c r="AD376" s="53">
        <v>3.2543104058589307</v>
      </c>
    </row>
    <row r="377" spans="1:30" x14ac:dyDescent="0.2">
      <c r="A377" s="51" t="s">
        <v>63</v>
      </c>
      <c r="B377" s="10"/>
      <c r="C377" s="53">
        <v>357.78034620848325</v>
      </c>
      <c r="D377" s="53">
        <v>346.79857493906223</v>
      </c>
      <c r="E377" s="53">
        <v>301.72140298036948</v>
      </c>
      <c r="F377" s="53">
        <v>447.90576902550322</v>
      </c>
      <c r="G377" s="53">
        <v>396.69614478633298</v>
      </c>
      <c r="H377" s="53">
        <v>384.99523445348819</v>
      </c>
      <c r="I377" s="53">
        <v>353.26031067640059</v>
      </c>
      <c r="J377" s="53">
        <v>427.31125203576681</v>
      </c>
      <c r="K377" s="53">
        <v>439.94222664235923</v>
      </c>
      <c r="L377" s="53">
        <v>520.93876507575624</v>
      </c>
      <c r="M377" s="53">
        <v>605.62116954804969</v>
      </c>
      <c r="N377" s="53">
        <v>732.25654491193893</v>
      </c>
      <c r="O377" s="53">
        <v>778.65025170893102</v>
      </c>
      <c r="P377" s="53">
        <v>760.04357417873598</v>
      </c>
      <c r="Q377" s="53">
        <v>720.40328831779118</v>
      </c>
      <c r="R377" s="53">
        <v>836.95264368858545</v>
      </c>
      <c r="S377" s="53">
        <v>963.90128167929549</v>
      </c>
      <c r="T377" s="53">
        <v>1021.2277224758109</v>
      </c>
      <c r="U377" s="53">
        <v>949.53043248681172</v>
      </c>
      <c r="V377" s="53">
        <v>749.51034081178921</v>
      </c>
      <c r="W377" s="53">
        <v>774.44104638741362</v>
      </c>
      <c r="X377" s="53">
        <v>693.85718699509266</v>
      </c>
      <c r="Y377" s="53">
        <v>582.60246881424291</v>
      </c>
      <c r="Z377" s="53">
        <v>672.5977610241564</v>
      </c>
      <c r="AA377" s="53">
        <v>745.64359638650626</v>
      </c>
      <c r="AB377" s="53">
        <v>843.79099132107331</v>
      </c>
      <c r="AC377" s="53">
        <v>865.58646276930801</v>
      </c>
      <c r="AD377" s="53">
        <v>1017.9049150487812</v>
      </c>
    </row>
    <row r="378" spans="1:30" x14ac:dyDescent="0.2">
      <c r="A378" s="51" t="s">
        <v>64</v>
      </c>
      <c r="B378" s="10"/>
      <c r="C378" s="53">
        <v>0</v>
      </c>
      <c r="D378" s="53">
        <v>0</v>
      </c>
      <c r="E378" s="53">
        <v>0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0</v>
      </c>
      <c r="AC378" s="53">
        <v>0</v>
      </c>
      <c r="AD378" s="53">
        <v>0</v>
      </c>
    </row>
    <row r="379" spans="1:30" x14ac:dyDescent="0.2">
      <c r="A379" s="61" t="s">
        <v>65</v>
      </c>
      <c r="B379" s="30"/>
      <c r="C379" s="53">
        <v>0</v>
      </c>
      <c r="D379" s="53"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0</v>
      </c>
      <c r="AC379" s="53">
        <v>0</v>
      </c>
      <c r="AD379" s="53">
        <v>0</v>
      </c>
    </row>
    <row r="380" spans="1:30" x14ac:dyDescent="0.2">
      <c r="A380" s="62" t="s">
        <v>66</v>
      </c>
      <c r="B380" s="63"/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0</v>
      </c>
      <c r="AC380" s="53">
        <v>0</v>
      </c>
      <c r="AD380" s="53">
        <v>0</v>
      </c>
    </row>
    <row r="381" spans="1:30" x14ac:dyDescent="0.2">
      <c r="A381" s="64" t="s">
        <v>67</v>
      </c>
      <c r="B381" s="65"/>
      <c r="C381" s="66">
        <v>0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0</v>
      </c>
      <c r="V381" s="66">
        <v>0</v>
      </c>
      <c r="W381" s="66">
        <v>0</v>
      </c>
      <c r="X381" s="66">
        <v>0</v>
      </c>
      <c r="Y381" s="66">
        <v>0</v>
      </c>
      <c r="Z381" s="66">
        <v>0</v>
      </c>
      <c r="AA381" s="66">
        <v>0</v>
      </c>
      <c r="AB381" s="66">
        <v>0</v>
      </c>
      <c r="AC381" s="66">
        <v>0</v>
      </c>
      <c r="AD381" s="66">
        <v>0</v>
      </c>
    </row>
    <row r="382" spans="1:30" x14ac:dyDescent="0.2">
      <c r="A382" s="64" t="s">
        <v>68</v>
      </c>
      <c r="B382" s="65"/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  <c r="V382" s="66">
        <v>0</v>
      </c>
      <c r="W382" s="66">
        <v>0</v>
      </c>
      <c r="X382" s="66">
        <v>0</v>
      </c>
      <c r="Y382" s="66">
        <v>0</v>
      </c>
      <c r="Z382" s="66">
        <v>0</v>
      </c>
      <c r="AA382" s="66">
        <v>0</v>
      </c>
      <c r="AB382" s="66">
        <v>0</v>
      </c>
      <c r="AC382" s="66">
        <v>0</v>
      </c>
      <c r="AD382" s="66">
        <v>0</v>
      </c>
    </row>
    <row r="383" spans="1:30" x14ac:dyDescent="0.2">
      <c r="A383" s="57" t="s">
        <v>69</v>
      </c>
      <c r="B383" s="24"/>
      <c r="C383" s="58">
        <v>0</v>
      </c>
      <c r="D383" s="58">
        <v>0</v>
      </c>
      <c r="E383" s="58">
        <v>0</v>
      </c>
      <c r="F383" s="58">
        <v>0</v>
      </c>
      <c r="G383" s="58">
        <v>0</v>
      </c>
      <c r="H383" s="58">
        <v>0</v>
      </c>
      <c r="I383" s="58">
        <v>0</v>
      </c>
      <c r="J383" s="58">
        <v>0</v>
      </c>
      <c r="K383" s="58">
        <v>0</v>
      </c>
      <c r="L383" s="58">
        <v>0</v>
      </c>
      <c r="M383" s="58">
        <v>0</v>
      </c>
      <c r="N383" s="58">
        <v>0</v>
      </c>
      <c r="O383" s="58">
        <v>0</v>
      </c>
      <c r="P383" s="58">
        <v>0</v>
      </c>
      <c r="Q383" s="58">
        <v>0</v>
      </c>
      <c r="R383" s="58">
        <v>0</v>
      </c>
      <c r="S383" s="58">
        <v>0</v>
      </c>
      <c r="T383" s="58">
        <v>0</v>
      </c>
      <c r="U383" s="58">
        <v>0</v>
      </c>
      <c r="V383" s="58">
        <v>0</v>
      </c>
      <c r="W383" s="58">
        <v>0</v>
      </c>
      <c r="X383" s="58">
        <v>0</v>
      </c>
      <c r="Y383" s="58">
        <v>0</v>
      </c>
      <c r="Z383" s="58">
        <v>0</v>
      </c>
      <c r="AA383" s="58">
        <v>0</v>
      </c>
      <c r="AB383" s="58">
        <v>0</v>
      </c>
      <c r="AC383" s="58">
        <v>0</v>
      </c>
      <c r="AD383" s="58">
        <v>0</v>
      </c>
    </row>
    <row r="384" spans="1:30" x14ac:dyDescent="0.2">
      <c r="A384" s="54" t="s">
        <v>70</v>
      </c>
      <c r="B384" s="27"/>
      <c r="C384" s="56">
        <v>0</v>
      </c>
      <c r="D384" s="56">
        <v>0</v>
      </c>
      <c r="E384" s="56">
        <v>0</v>
      </c>
      <c r="F384" s="56">
        <v>0</v>
      </c>
      <c r="G384" s="56">
        <v>0</v>
      </c>
      <c r="H384" s="56">
        <v>0</v>
      </c>
      <c r="I384" s="56">
        <v>0</v>
      </c>
      <c r="J384" s="56">
        <v>0</v>
      </c>
      <c r="K384" s="56">
        <v>0</v>
      </c>
      <c r="L384" s="56">
        <v>0</v>
      </c>
      <c r="M384" s="56">
        <v>0</v>
      </c>
      <c r="N384" s="56">
        <v>0</v>
      </c>
      <c r="O384" s="56">
        <v>0</v>
      </c>
      <c r="P384" s="56">
        <v>0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>
        <v>0</v>
      </c>
      <c r="W384" s="56">
        <v>0</v>
      </c>
      <c r="X384" s="56">
        <v>0</v>
      </c>
      <c r="Y384" s="56">
        <v>0</v>
      </c>
      <c r="Z384" s="56">
        <v>0</v>
      </c>
      <c r="AA384" s="56">
        <v>0</v>
      </c>
      <c r="AB384" s="56">
        <v>0</v>
      </c>
      <c r="AC384" s="56">
        <v>0</v>
      </c>
      <c r="AD384" s="56">
        <v>0</v>
      </c>
    </row>
    <row r="385" spans="1:30" x14ac:dyDescent="0.2">
      <c r="A385" s="33" t="s">
        <v>71</v>
      </c>
      <c r="B385" s="34"/>
      <c r="C385" s="35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</row>
    <row r="386" spans="1:30" ht="13.5" thickBot="1" x14ac:dyDescent="0.25">
      <c r="A386" s="29" t="s">
        <v>72</v>
      </c>
      <c r="B386" s="30"/>
      <c r="C386" s="31">
        <v>0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v>0</v>
      </c>
      <c r="AD386" s="31">
        <v>0</v>
      </c>
    </row>
    <row r="387" spans="1:30" ht="13.5" thickBot="1" x14ac:dyDescent="0.25">
      <c r="A387" s="38" t="s">
        <v>73</v>
      </c>
      <c r="B387" s="39"/>
      <c r="C387" s="40">
        <v>-18.959651170692268</v>
      </c>
      <c r="D387" s="40">
        <v>15.799272215993938</v>
      </c>
      <c r="E387" s="40">
        <v>4.2129741541322119</v>
      </c>
      <c r="F387" s="40">
        <v>-6.3199942298847986</v>
      </c>
      <c r="G387" s="40">
        <v>5.2662981722852464</v>
      </c>
      <c r="H387" s="40">
        <v>3.1596626783855299</v>
      </c>
      <c r="I387" s="40">
        <v>57.931246041012855</v>
      </c>
      <c r="J387" s="40">
        <v>-5.266766810839556</v>
      </c>
      <c r="K387" s="40">
        <v>-2.1068949272389546</v>
      </c>
      <c r="L387" s="40">
        <v>4.2128659721195163</v>
      </c>
      <c r="M387" s="40">
        <v>30.545338581223291</v>
      </c>
      <c r="N387" s="40">
        <v>-32.652659107225873</v>
      </c>
      <c r="O387" s="40">
        <v>55.824544101500464</v>
      </c>
      <c r="P387" s="40">
        <v>-172.7415694009544</v>
      </c>
      <c r="Q387" s="40">
        <v>90.58380000000011</v>
      </c>
      <c r="R387" s="40">
        <v>-32.894713428374871</v>
      </c>
      <c r="S387" s="40">
        <v>15.685557467388549</v>
      </c>
      <c r="T387" s="40">
        <v>-74.826120908247844</v>
      </c>
      <c r="U387" s="40">
        <v>102.67573585251102</v>
      </c>
      <c r="V387" s="40">
        <v>125.85085297440901</v>
      </c>
      <c r="W387" s="40">
        <v>2.5864829111361587</v>
      </c>
      <c r="X387" s="40">
        <v>24.45536351160024</v>
      </c>
      <c r="Y387" s="40">
        <v>10.691080800698728</v>
      </c>
      <c r="Z387" s="40">
        <v>-22.845427324559978</v>
      </c>
      <c r="AA387" s="40">
        <v>18.221718395760149</v>
      </c>
      <c r="AB387" s="40">
        <v>-16.379967731519855</v>
      </c>
      <c r="AC387" s="40">
        <v>53.487741056400182</v>
      </c>
      <c r="AD387" s="40">
        <v>-19.684668674400541</v>
      </c>
    </row>
    <row r="389" spans="1:30" x14ac:dyDescent="0.2">
      <c r="A389" s="72"/>
      <c r="B389" s="73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</row>
    <row r="390" spans="1:30" x14ac:dyDescent="0.2">
      <c r="A390"/>
      <c r="B390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</row>
    <row r="391" spans="1:30" ht="30.75" thickBot="1" x14ac:dyDescent="0.3">
      <c r="A391" s="69" t="s">
        <v>85</v>
      </c>
      <c r="B391" s="2" t="s">
        <v>1</v>
      </c>
      <c r="C391" s="3">
        <v>1990</v>
      </c>
      <c r="D391" s="3">
        <v>1991</v>
      </c>
      <c r="E391" s="3">
        <v>1992</v>
      </c>
      <c r="F391" s="3">
        <v>1993</v>
      </c>
      <c r="G391" s="3">
        <v>1994</v>
      </c>
      <c r="H391" s="3">
        <v>1995</v>
      </c>
      <c r="I391" s="3">
        <v>1996</v>
      </c>
      <c r="J391" s="3">
        <v>1997</v>
      </c>
      <c r="K391" s="3">
        <v>1998</v>
      </c>
      <c r="L391" s="3">
        <v>1999</v>
      </c>
      <c r="M391" s="3">
        <v>2000</v>
      </c>
      <c r="N391" s="3">
        <v>2001</v>
      </c>
      <c r="O391" s="3">
        <v>2002</v>
      </c>
      <c r="P391" s="3">
        <v>2003</v>
      </c>
      <c r="Q391" s="3">
        <v>2004</v>
      </c>
      <c r="R391" s="3">
        <v>2005</v>
      </c>
      <c r="S391" s="3">
        <v>2006</v>
      </c>
      <c r="T391" s="3">
        <v>2007</v>
      </c>
      <c r="U391" s="3">
        <v>2008</v>
      </c>
      <c r="V391" s="3">
        <v>2009</v>
      </c>
      <c r="W391" s="3">
        <v>2010</v>
      </c>
      <c r="X391" s="3">
        <v>2011</v>
      </c>
      <c r="Y391" s="3">
        <v>2012</v>
      </c>
      <c r="Z391" s="3">
        <v>2013</v>
      </c>
      <c r="AA391" s="3">
        <v>2014</v>
      </c>
      <c r="AB391" s="3">
        <v>2015</v>
      </c>
      <c r="AC391" s="3">
        <v>2016</v>
      </c>
      <c r="AD391" s="3">
        <v>2017</v>
      </c>
    </row>
    <row r="392" spans="1:30" x14ac:dyDescent="0.2">
      <c r="A392" s="5" t="s">
        <v>2</v>
      </c>
      <c r="B392" s="6"/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7">
        <v>0</v>
      </c>
    </row>
    <row r="393" spans="1:30" x14ac:dyDescent="0.2">
      <c r="A393" s="9" t="s">
        <v>3</v>
      </c>
      <c r="B393" s="10"/>
      <c r="C393" s="11">
        <v>1109.9822999999999</v>
      </c>
      <c r="D393" s="11">
        <v>1204.5327</v>
      </c>
      <c r="E393" s="11">
        <v>892.31939999999997</v>
      </c>
      <c r="F393" s="11">
        <v>1247.8683000000001</v>
      </c>
      <c r="G393" s="11">
        <v>1215.3666000000001</v>
      </c>
      <c r="H393" s="11">
        <v>1357.1922</v>
      </c>
      <c r="I393" s="11">
        <v>1311.8868</v>
      </c>
      <c r="J393" s="11">
        <v>1560.0816</v>
      </c>
      <c r="K393" s="11">
        <v>1679.2545</v>
      </c>
      <c r="L393" s="11">
        <v>2173.6743000000001</v>
      </c>
      <c r="M393" s="11">
        <v>1558.1117999999999</v>
      </c>
      <c r="N393" s="11">
        <v>1803.3518999999999</v>
      </c>
      <c r="O393" s="11">
        <v>1474.3952999999999</v>
      </c>
      <c r="P393" s="11">
        <v>1159.2273</v>
      </c>
      <c r="Q393" s="11">
        <v>1298.0981999999999</v>
      </c>
      <c r="R393" s="11">
        <v>1115.4769792929001</v>
      </c>
      <c r="S393" s="11">
        <v>1037.0041239815259</v>
      </c>
      <c r="T393" s="11">
        <v>590.08697142714755</v>
      </c>
      <c r="U393" s="11">
        <v>756.04298719971734</v>
      </c>
      <c r="V393" s="11">
        <v>427.08627184029092</v>
      </c>
      <c r="W393" s="11">
        <v>315.91544543248591</v>
      </c>
      <c r="X393" s="11">
        <v>260.68164042033897</v>
      </c>
      <c r="Y393" s="11">
        <v>196.43930288361582</v>
      </c>
      <c r="Z393" s="11">
        <v>181.42774736016949</v>
      </c>
      <c r="AA393" s="11">
        <v>132.87560317994348</v>
      </c>
      <c r="AB393" s="11">
        <v>118.23049259237288</v>
      </c>
      <c r="AC393" s="11">
        <v>59.769701681073443</v>
      </c>
      <c r="AD393" s="11">
        <v>60.473257855084746</v>
      </c>
    </row>
    <row r="394" spans="1:30" x14ac:dyDescent="0.2">
      <c r="A394" s="9" t="s">
        <v>4</v>
      </c>
      <c r="B394" s="10"/>
      <c r="C394" s="11">
        <v>605.71349999999995</v>
      </c>
      <c r="D394" s="11">
        <v>610.63800000000003</v>
      </c>
      <c r="E394" s="11">
        <v>608.66819999999996</v>
      </c>
      <c r="F394" s="11">
        <v>678.59609999999998</v>
      </c>
      <c r="G394" s="11">
        <v>789.88980000000004</v>
      </c>
      <c r="H394" s="11">
        <v>680.56589999999994</v>
      </c>
      <c r="I394" s="11">
        <v>745.5693</v>
      </c>
      <c r="J394" s="11">
        <v>979.97550000000001</v>
      </c>
      <c r="K394" s="11">
        <v>1023.3111</v>
      </c>
      <c r="L394" s="11">
        <v>968.1567</v>
      </c>
      <c r="M394" s="11">
        <v>1131.6501000000001</v>
      </c>
      <c r="N394" s="11">
        <v>1079.4503999999999</v>
      </c>
      <c r="O394" s="11">
        <v>1021.3413</v>
      </c>
      <c r="P394" s="11">
        <v>1064.6768999999999</v>
      </c>
      <c r="Q394" s="11">
        <v>927.7758</v>
      </c>
      <c r="R394" s="11">
        <v>999.34098101669986</v>
      </c>
      <c r="S394" s="11">
        <v>1065.4379471333364</v>
      </c>
      <c r="T394" s="11">
        <v>1133.3667389587833</v>
      </c>
      <c r="U394" s="11">
        <v>1144.9902314328729</v>
      </c>
      <c r="V394" s="11">
        <v>896.84230182691681</v>
      </c>
      <c r="W394" s="11">
        <v>907.55621529472057</v>
      </c>
      <c r="X394" s="11">
        <v>1065.008701300952</v>
      </c>
      <c r="Y394" s="11">
        <v>962.45417516139128</v>
      </c>
      <c r="Z394" s="11">
        <v>900.69753438870055</v>
      </c>
      <c r="AA394" s="11">
        <v>918.40118144378539</v>
      </c>
      <c r="AB394" s="11">
        <v>1147.0051231689265</v>
      </c>
      <c r="AC394" s="11">
        <v>1038.9316946838983</v>
      </c>
      <c r="AD394" s="11">
        <v>1036.0233007497177</v>
      </c>
    </row>
    <row r="395" spans="1:30" x14ac:dyDescent="0.2">
      <c r="A395" s="9" t="s">
        <v>5</v>
      </c>
      <c r="B395" s="10"/>
      <c r="C395" s="11">
        <v>8.8641000000000005</v>
      </c>
      <c r="D395" s="11">
        <v>21.6678</v>
      </c>
      <c r="E395" s="11">
        <v>11.8188</v>
      </c>
      <c r="F395" s="11">
        <v>19.698</v>
      </c>
      <c r="G395" s="11">
        <v>19.698</v>
      </c>
      <c r="H395" s="11">
        <v>49.244999999999997</v>
      </c>
      <c r="I395" s="11">
        <v>57.124200000000002</v>
      </c>
      <c r="J395" s="11">
        <v>48.260100000000001</v>
      </c>
      <c r="K395" s="11">
        <v>49.244999999999997</v>
      </c>
      <c r="L395" s="11">
        <v>49.244999999999997</v>
      </c>
      <c r="M395" s="11">
        <v>36.441299999999998</v>
      </c>
      <c r="N395" s="11">
        <v>35.456400000000002</v>
      </c>
      <c r="O395" s="11">
        <v>51.214799999999997</v>
      </c>
      <c r="P395" s="11">
        <v>63.0336</v>
      </c>
      <c r="Q395" s="11">
        <v>48.260100000000001</v>
      </c>
      <c r="R395" s="11">
        <v>23.733154997999996</v>
      </c>
      <c r="S395" s="11">
        <v>48.504987687570626</v>
      </c>
      <c r="T395" s="11">
        <v>66.136391122033913</v>
      </c>
      <c r="U395" s="11">
        <v>44.810541539265536</v>
      </c>
      <c r="V395" s="11">
        <v>32.049856258474577</v>
      </c>
      <c r="W395" s="11">
        <v>38.43898416977401</v>
      </c>
      <c r="X395" s="11">
        <v>22.202911379378531</v>
      </c>
      <c r="Y395" s="11">
        <v>23.696508519774007</v>
      </c>
      <c r="Z395" s="11">
        <v>18.117529486158194</v>
      </c>
      <c r="AA395" s="11">
        <v>20.133664301412431</v>
      </c>
      <c r="AB395" s="11">
        <v>13.614509187288135</v>
      </c>
      <c r="AC395" s="11">
        <v>10.595410452824858</v>
      </c>
      <c r="AD395" s="11">
        <v>13.555069266666667</v>
      </c>
    </row>
    <row r="396" spans="1:30" ht="13.5" thickBot="1" x14ac:dyDescent="0.25">
      <c r="A396" s="12" t="s">
        <v>6</v>
      </c>
      <c r="B396" s="13"/>
      <c r="C396" s="14">
        <v>-175.31219999999999</v>
      </c>
      <c r="D396" s="14">
        <v>-75.837299999999999</v>
      </c>
      <c r="E396" s="14">
        <v>247.2099</v>
      </c>
      <c r="F396" s="14">
        <v>-51.214799999999997</v>
      </c>
      <c r="G396" s="14">
        <v>111.2937</v>
      </c>
      <c r="H396" s="14">
        <v>-82.7316</v>
      </c>
      <c r="I396" s="14">
        <v>-45.305399999999999</v>
      </c>
      <c r="J396" s="14">
        <v>-89.625900000000001</v>
      </c>
      <c r="K396" s="14">
        <v>67.958100000000002</v>
      </c>
      <c r="L396" s="14">
        <v>0</v>
      </c>
      <c r="M396" s="14">
        <v>91.595699999999994</v>
      </c>
      <c r="N396" s="14">
        <v>-57.124200000000002</v>
      </c>
      <c r="O396" s="14">
        <v>46.290300000000002</v>
      </c>
      <c r="P396" s="14">
        <v>-2.9546999999999999</v>
      </c>
      <c r="Q396" s="14">
        <v>-53.184600000000003</v>
      </c>
      <c r="R396" s="14">
        <v>-1.9315479543636955</v>
      </c>
      <c r="S396" s="14">
        <v>-15.196544213253951</v>
      </c>
      <c r="T396" s="14">
        <v>130.62139441841961</v>
      </c>
      <c r="U396" s="14">
        <v>52.940926721023942</v>
      </c>
      <c r="V396" s="14">
        <v>51.524110655025716</v>
      </c>
      <c r="W396" s="14">
        <v>102.50685743862437</v>
      </c>
      <c r="X396" s="14">
        <v>3.7164546754802217</v>
      </c>
      <c r="Y396" s="14">
        <v>33.907947170871473</v>
      </c>
      <c r="Z396" s="14">
        <v>-1.6827368912429379</v>
      </c>
      <c r="AA396" s="14">
        <v>29.408110551977398</v>
      </c>
      <c r="AB396" s="14">
        <v>5.9342024158192102</v>
      </c>
      <c r="AC396" s="14">
        <v>-4.3942574765536726</v>
      </c>
      <c r="AD396" s="14">
        <v>24.133941375141237</v>
      </c>
    </row>
    <row r="397" spans="1:30" x14ac:dyDescent="0.2">
      <c r="A397" s="15" t="s">
        <v>7</v>
      </c>
      <c r="B397" s="16"/>
      <c r="C397" s="17">
        <v>320.09249999999997</v>
      </c>
      <c r="D397" s="17">
        <v>496.38959999999986</v>
      </c>
      <c r="E397" s="17">
        <v>519.04230000000007</v>
      </c>
      <c r="F397" s="17">
        <v>498.35940000000016</v>
      </c>
      <c r="G397" s="17">
        <v>517.07249999999999</v>
      </c>
      <c r="H397" s="17">
        <v>544.64970000000005</v>
      </c>
      <c r="I397" s="17">
        <v>463.8879</v>
      </c>
      <c r="J397" s="17">
        <v>442.2201</v>
      </c>
      <c r="K397" s="17">
        <v>674.65650000000005</v>
      </c>
      <c r="L397" s="17">
        <v>1156.2726000000002</v>
      </c>
      <c r="M397" s="17">
        <v>481.61609999999985</v>
      </c>
      <c r="N397" s="17">
        <v>631.32089999999994</v>
      </c>
      <c r="O397" s="17">
        <v>448.12949999999989</v>
      </c>
      <c r="P397" s="17">
        <v>28.562100000000083</v>
      </c>
      <c r="Q397" s="17">
        <v>268.87769999999989</v>
      </c>
      <c r="R397" s="17">
        <v>90.471295323836515</v>
      </c>
      <c r="S397" s="17">
        <v>-92.13535505263502</v>
      </c>
      <c r="T397" s="17">
        <v>-478.79476423525011</v>
      </c>
      <c r="U397" s="17">
        <v>-380.81685905139716</v>
      </c>
      <c r="V397" s="17">
        <v>-450.28177559007474</v>
      </c>
      <c r="W397" s="17">
        <v>-527.57289659338437</v>
      </c>
      <c r="X397" s="17">
        <v>-822.81351758451137</v>
      </c>
      <c r="Y397" s="17">
        <v>-755.80343362667804</v>
      </c>
      <c r="Z397" s="17">
        <v>-739.07005340593219</v>
      </c>
      <c r="AA397" s="17">
        <v>-776.2511320132769</v>
      </c>
      <c r="AB397" s="17">
        <v>-1036.4549373480224</v>
      </c>
      <c r="AC397" s="17">
        <v>-994.1516609322033</v>
      </c>
      <c r="AD397" s="17">
        <v>-964.97117078615838</v>
      </c>
    </row>
    <row r="398" spans="1:30" ht="13.5" thickBot="1" x14ac:dyDescent="0.25">
      <c r="A398" s="19" t="s">
        <v>8</v>
      </c>
      <c r="B398" s="20"/>
      <c r="C398" s="21">
        <f>C397-C418</f>
        <v>320.09249999999997</v>
      </c>
      <c r="D398" s="21">
        <f t="shared" ref="D398:Y398" si="5">D397-D418</f>
        <v>496.38959999999986</v>
      </c>
      <c r="E398" s="21">
        <f t="shared" si="5"/>
        <v>519.04230000000007</v>
      </c>
      <c r="F398" s="21">
        <f t="shared" si="5"/>
        <v>498.35940000000016</v>
      </c>
      <c r="G398" s="21">
        <f t="shared" si="5"/>
        <v>517.07249999999999</v>
      </c>
      <c r="H398" s="21">
        <f t="shared" si="5"/>
        <v>544.64970000000005</v>
      </c>
      <c r="I398" s="21">
        <f t="shared" si="5"/>
        <v>463.8879</v>
      </c>
      <c r="J398" s="21">
        <f t="shared" si="5"/>
        <v>442.2201</v>
      </c>
      <c r="K398" s="21">
        <f t="shared" si="5"/>
        <v>674.65650000000005</v>
      </c>
      <c r="L398" s="21">
        <f t="shared" si="5"/>
        <v>1156.2726000000002</v>
      </c>
      <c r="M398" s="21">
        <f t="shared" si="5"/>
        <v>481.61609999999985</v>
      </c>
      <c r="N398" s="21">
        <f t="shared" si="5"/>
        <v>631.32089999999994</v>
      </c>
      <c r="O398" s="21">
        <f t="shared" si="5"/>
        <v>448.12949999999989</v>
      </c>
      <c r="P398" s="21">
        <f t="shared" si="5"/>
        <v>28.562100000000083</v>
      </c>
      <c r="Q398" s="21">
        <f t="shared" si="5"/>
        <v>268.87769999999989</v>
      </c>
      <c r="R398" s="21">
        <f t="shared" si="5"/>
        <v>90.471295323836515</v>
      </c>
      <c r="S398" s="21">
        <f t="shared" si="5"/>
        <v>-92.13535505263502</v>
      </c>
      <c r="T398" s="21">
        <f t="shared" si="5"/>
        <v>-478.79476423525011</v>
      </c>
      <c r="U398" s="21">
        <f t="shared" si="5"/>
        <v>-380.81685905139716</v>
      </c>
      <c r="V398" s="21">
        <f t="shared" si="5"/>
        <v>-450.28177559007474</v>
      </c>
      <c r="W398" s="21">
        <f t="shared" si="5"/>
        <v>-527.57289659338437</v>
      </c>
      <c r="X398" s="21">
        <f t="shared" si="5"/>
        <v>-822.81351758451137</v>
      </c>
      <c r="Y398" s="21">
        <f t="shared" si="5"/>
        <v>-755.80343362667804</v>
      </c>
      <c r="Z398" s="21">
        <f>Z397-Z418</f>
        <v>-739.07005340593219</v>
      </c>
      <c r="AA398" s="21">
        <f>AA397-AA418</f>
        <v>-776.2511320132769</v>
      </c>
      <c r="AB398" s="21">
        <f>AB397-AB418</f>
        <v>-1036.4549373480224</v>
      </c>
      <c r="AC398" s="21">
        <f>AC397-AC418</f>
        <v>-994.1516609322033</v>
      </c>
      <c r="AD398" s="21">
        <f>AD397-AD418</f>
        <v>-964.97117078615838</v>
      </c>
    </row>
    <row r="399" spans="1:30" x14ac:dyDescent="0.2">
      <c r="A399" s="22" t="s">
        <v>9</v>
      </c>
      <c r="B399" s="16"/>
      <c r="C399" s="17">
        <v>333.8811</v>
      </c>
      <c r="D399" s="17">
        <v>556.46849999999995</v>
      </c>
      <c r="E399" s="17">
        <v>568.28729999999996</v>
      </c>
      <c r="F399" s="17">
        <v>561.39300000000003</v>
      </c>
      <c r="G399" s="17">
        <v>632.30579999999998</v>
      </c>
      <c r="H399" s="17">
        <v>604.72860000000003</v>
      </c>
      <c r="I399" s="17">
        <v>615.5625</v>
      </c>
      <c r="J399" s="17">
        <v>799.73879999999997</v>
      </c>
      <c r="K399" s="17">
        <v>1091.2692</v>
      </c>
      <c r="L399" s="17">
        <v>1363.1016</v>
      </c>
      <c r="M399" s="17">
        <v>997.70370000000003</v>
      </c>
      <c r="N399" s="17">
        <v>1194.6837</v>
      </c>
      <c r="O399" s="17">
        <v>870.26939999999991</v>
      </c>
      <c r="P399" s="17">
        <v>571.14650000000006</v>
      </c>
      <c r="Q399" s="17">
        <v>721.34529999999995</v>
      </c>
      <c r="R399" s="17">
        <v>717.51195648925875</v>
      </c>
      <c r="S399" s="17">
        <v>625.32213918547609</v>
      </c>
      <c r="T399" s="17">
        <v>376.16129045649643</v>
      </c>
      <c r="U399" s="17">
        <v>338.86473050350503</v>
      </c>
      <c r="V399" s="17">
        <v>200.21447203691528</v>
      </c>
      <c r="W399" s="17">
        <v>103.54740297390745</v>
      </c>
      <c r="X399" s="17">
        <v>40.497830531284038</v>
      </c>
      <c r="Y399" s="17">
        <v>39.385257909776691</v>
      </c>
      <c r="Z399" s="17">
        <v>33.292608944288524</v>
      </c>
      <c r="AA399" s="17">
        <v>47.397657075727196</v>
      </c>
      <c r="AB399" s="17">
        <v>58.029340981354551</v>
      </c>
      <c r="AC399" s="17">
        <v>52.272687881736722</v>
      </c>
      <c r="AD399" s="17">
        <v>25.617357534796465</v>
      </c>
    </row>
    <row r="400" spans="1:30" x14ac:dyDescent="0.2">
      <c r="A400" s="23" t="s">
        <v>10</v>
      </c>
      <c r="B400" s="24"/>
      <c r="C400" s="25">
        <v>333.8811</v>
      </c>
      <c r="D400" s="25">
        <v>556.46849999999995</v>
      </c>
      <c r="E400" s="25">
        <v>568.28729999999996</v>
      </c>
      <c r="F400" s="25">
        <v>561.39300000000003</v>
      </c>
      <c r="G400" s="25">
        <v>632.30579999999998</v>
      </c>
      <c r="H400" s="25">
        <v>604.72860000000003</v>
      </c>
      <c r="I400" s="25">
        <v>615.5625</v>
      </c>
      <c r="J400" s="25">
        <v>799.73879999999997</v>
      </c>
      <c r="K400" s="25">
        <v>1091.2692</v>
      </c>
      <c r="L400" s="25">
        <v>1363.1016</v>
      </c>
      <c r="M400" s="25">
        <v>997.70370000000003</v>
      </c>
      <c r="N400" s="25">
        <v>1194.6837</v>
      </c>
      <c r="O400" s="25">
        <v>870.26939999999991</v>
      </c>
      <c r="P400" s="25">
        <v>571.14650000000006</v>
      </c>
      <c r="Q400" s="25">
        <v>721.34529999999995</v>
      </c>
      <c r="R400" s="25">
        <v>717.51195648925875</v>
      </c>
      <c r="S400" s="25">
        <v>625.32213918547609</v>
      </c>
      <c r="T400" s="25">
        <v>376.16129045649643</v>
      </c>
      <c r="U400" s="25">
        <v>338.86473050350503</v>
      </c>
      <c r="V400" s="25">
        <v>200.21447203691528</v>
      </c>
      <c r="W400" s="25">
        <v>103.54740297390745</v>
      </c>
      <c r="X400" s="25">
        <v>40.497830531284038</v>
      </c>
      <c r="Y400" s="25">
        <v>39.385257909776691</v>
      </c>
      <c r="Z400" s="25">
        <v>33.292608944288524</v>
      </c>
      <c r="AA400" s="25">
        <v>47.397657075727196</v>
      </c>
      <c r="AB400" s="25">
        <v>58.029340981354551</v>
      </c>
      <c r="AC400" s="25">
        <v>52.272687881736722</v>
      </c>
      <c r="AD400" s="25">
        <v>25.617357534796465</v>
      </c>
    </row>
    <row r="401" spans="1:30" x14ac:dyDescent="0.2">
      <c r="A401" s="9" t="s">
        <v>11</v>
      </c>
      <c r="B401" s="10"/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</row>
    <row r="402" spans="1:30" x14ac:dyDescent="0.2">
      <c r="A402" s="9" t="s">
        <v>12</v>
      </c>
      <c r="B402" s="10"/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</row>
    <row r="403" spans="1:30" x14ac:dyDescent="0.2">
      <c r="A403" s="9" t="s">
        <v>13</v>
      </c>
      <c r="B403" s="10"/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</row>
    <row r="404" spans="1:30" x14ac:dyDescent="0.2">
      <c r="A404" s="26" t="s">
        <v>14</v>
      </c>
      <c r="B404" s="27"/>
      <c r="C404" s="28">
        <v>0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</row>
    <row r="405" spans="1:30" x14ac:dyDescent="0.2">
      <c r="A405" s="29" t="s">
        <v>15</v>
      </c>
      <c r="B405" s="30"/>
      <c r="C405" s="31">
        <v>619.50210000000004</v>
      </c>
      <c r="D405" s="31">
        <v>632.30579999999998</v>
      </c>
      <c r="E405" s="31">
        <v>683.52059999999994</v>
      </c>
      <c r="F405" s="31">
        <v>670.71690000000001</v>
      </c>
      <c r="G405" s="31">
        <v>806.63310000000001</v>
      </c>
      <c r="H405" s="31">
        <v>773.14649999999995</v>
      </c>
      <c r="I405" s="31">
        <v>761.32770000000005</v>
      </c>
      <c r="J405" s="31">
        <v>1006.5678</v>
      </c>
      <c r="K405" s="31">
        <v>1082.4050999999999</v>
      </c>
      <c r="L405" s="31">
        <v>973.08119999999997</v>
      </c>
      <c r="M405" s="31">
        <v>1140.5142000000001</v>
      </c>
      <c r="N405" s="31">
        <v>1114.9068</v>
      </c>
      <c r="O405" s="31">
        <v>1031.1903</v>
      </c>
      <c r="P405" s="31">
        <v>989.82449999999994</v>
      </c>
      <c r="Q405" s="31">
        <v>951.41340000000002</v>
      </c>
      <c r="R405" s="31">
        <v>1037.0755581311998</v>
      </c>
      <c r="S405" s="31">
        <v>1083.4894158060001</v>
      </c>
      <c r="T405" s="31">
        <v>1231.4478589348596</v>
      </c>
      <c r="U405" s="31">
        <v>1169.6927017480803</v>
      </c>
      <c r="V405" s="31">
        <v>911.20241654224174</v>
      </c>
      <c r="W405" s="31">
        <v>950.39331826599448</v>
      </c>
      <c r="X405" s="31">
        <v>1048.1963332826426</v>
      </c>
      <c r="Y405" s="31">
        <v>946.93779043262703</v>
      </c>
      <c r="Z405" s="31">
        <v>916.87017170280012</v>
      </c>
      <c r="AA405" s="31">
        <v>918.2172360666666</v>
      </c>
      <c r="AB405" s="31">
        <v>1142.2272972220337</v>
      </c>
      <c r="AC405" s="31">
        <v>1046.4927135576272</v>
      </c>
      <c r="AD405" s="31">
        <v>1025.9172353579095</v>
      </c>
    </row>
    <row r="406" spans="1:30" x14ac:dyDescent="0.2">
      <c r="A406" s="23" t="s">
        <v>10</v>
      </c>
      <c r="B406" s="24"/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</row>
    <row r="407" spans="1:30" x14ac:dyDescent="0.2">
      <c r="A407" s="9" t="s">
        <v>16</v>
      </c>
      <c r="B407" s="10"/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</row>
    <row r="408" spans="1:30" x14ac:dyDescent="0.2">
      <c r="A408" s="9" t="s">
        <v>17</v>
      </c>
      <c r="B408" s="10"/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</row>
    <row r="409" spans="1:30" x14ac:dyDescent="0.2">
      <c r="A409" s="9" t="s">
        <v>18</v>
      </c>
      <c r="B409" s="10"/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</row>
    <row r="410" spans="1:30" x14ac:dyDescent="0.2">
      <c r="A410" s="9" t="s">
        <v>13</v>
      </c>
      <c r="B410" s="10"/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</row>
    <row r="411" spans="1:30" x14ac:dyDescent="0.2">
      <c r="A411" s="26" t="s">
        <v>19</v>
      </c>
      <c r="B411" s="27"/>
      <c r="C411" s="28">
        <v>619.50210000000004</v>
      </c>
      <c r="D411" s="28">
        <v>632.30579999999998</v>
      </c>
      <c r="E411" s="28">
        <v>683.52059999999994</v>
      </c>
      <c r="F411" s="28">
        <v>670.71690000000001</v>
      </c>
      <c r="G411" s="28">
        <v>806.63310000000001</v>
      </c>
      <c r="H411" s="28">
        <v>773.14649999999995</v>
      </c>
      <c r="I411" s="28">
        <v>761.32770000000005</v>
      </c>
      <c r="J411" s="28">
        <v>1006.5678</v>
      </c>
      <c r="K411" s="28">
        <v>1082.4050999999999</v>
      </c>
      <c r="L411" s="28">
        <v>973.08119999999997</v>
      </c>
      <c r="M411" s="28">
        <v>1140.5142000000001</v>
      </c>
      <c r="N411" s="28">
        <v>1114.9068</v>
      </c>
      <c r="O411" s="28">
        <v>1031.1903</v>
      </c>
      <c r="P411" s="28">
        <v>989.82449999999994</v>
      </c>
      <c r="Q411" s="28">
        <v>951.41340000000002</v>
      </c>
      <c r="R411" s="28">
        <v>1037.0755581311998</v>
      </c>
      <c r="S411" s="28">
        <v>1083.4894158060001</v>
      </c>
      <c r="T411" s="28">
        <v>1231.4478589348596</v>
      </c>
      <c r="U411" s="28">
        <v>1169.6927017480803</v>
      </c>
      <c r="V411" s="28">
        <v>911.20241654224174</v>
      </c>
      <c r="W411" s="28">
        <v>950.39331826599448</v>
      </c>
      <c r="X411" s="28">
        <v>1048.1963332826426</v>
      </c>
      <c r="Y411" s="28">
        <v>946.93779043262703</v>
      </c>
      <c r="Z411" s="28">
        <v>916.87017170280012</v>
      </c>
      <c r="AA411" s="28">
        <v>918.2172360666666</v>
      </c>
      <c r="AB411" s="28">
        <v>1142.2272972220337</v>
      </c>
      <c r="AC411" s="28">
        <v>1046.4927135576272</v>
      </c>
      <c r="AD411" s="28">
        <v>1025.9172353579095</v>
      </c>
    </row>
    <row r="412" spans="1:30" x14ac:dyDescent="0.2">
      <c r="A412" s="33" t="s">
        <v>20</v>
      </c>
      <c r="B412" s="34"/>
      <c r="C412" s="35">
        <v>0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20.6829</v>
      </c>
      <c r="J412" s="35">
        <v>17.728200000000001</v>
      </c>
      <c r="K412" s="35">
        <v>17.728200000000001</v>
      </c>
      <c r="L412" s="35">
        <v>14.7735</v>
      </c>
      <c r="M412" s="35">
        <v>12.803699999999999</v>
      </c>
      <c r="N412" s="35">
        <v>7.8792</v>
      </c>
      <c r="O412" s="35">
        <v>12.803699999999999</v>
      </c>
      <c r="P412" s="35">
        <v>19.698</v>
      </c>
      <c r="Q412" s="35">
        <v>6.8943000000000003</v>
      </c>
      <c r="R412" s="35">
        <v>12.740666400000002</v>
      </c>
      <c r="S412" s="35">
        <v>2.7828850296610206</v>
      </c>
      <c r="T412" s="35">
        <v>26.284593869491527</v>
      </c>
      <c r="U412" s="35">
        <v>4.4718540564971754</v>
      </c>
      <c r="V412" s="35">
        <v>5.625698720338983</v>
      </c>
      <c r="W412" s="35">
        <v>4.9013038429378541</v>
      </c>
      <c r="X412" s="35">
        <v>1.153730593502825</v>
      </c>
      <c r="Y412" s="35">
        <v>0.56981287485875698</v>
      </c>
      <c r="Z412" s="35">
        <v>1.7216905209039548</v>
      </c>
      <c r="AA412" s="35">
        <v>1.7037888968926553</v>
      </c>
      <c r="AB412" s="35">
        <v>1.8791595231638418</v>
      </c>
      <c r="AC412" s="35">
        <v>1.1403500499999997</v>
      </c>
      <c r="AD412" s="35">
        <v>0.20902415847457656</v>
      </c>
    </row>
    <row r="413" spans="1:30" x14ac:dyDescent="0.2">
      <c r="A413" s="23" t="s">
        <v>21</v>
      </c>
      <c r="B413" s="24"/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</row>
    <row r="414" spans="1:30" x14ac:dyDescent="0.2">
      <c r="A414" s="36" t="s">
        <v>22</v>
      </c>
      <c r="B414" s="30"/>
      <c r="C414" s="37">
        <v>0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</row>
    <row r="415" spans="1:30" ht="13.5" thickBot="1" x14ac:dyDescent="0.25">
      <c r="A415" s="12" t="s">
        <v>23</v>
      </c>
      <c r="B415" s="13"/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20.6829</v>
      </c>
      <c r="J415" s="14">
        <v>17.728200000000001</v>
      </c>
      <c r="K415" s="14">
        <v>17.728200000000001</v>
      </c>
      <c r="L415" s="14">
        <v>14.7735</v>
      </c>
      <c r="M415" s="14">
        <v>12.803699999999999</v>
      </c>
      <c r="N415" s="14">
        <v>7.8792</v>
      </c>
      <c r="O415" s="14">
        <v>12.803699999999999</v>
      </c>
      <c r="P415" s="14">
        <v>19.698</v>
      </c>
      <c r="Q415" s="14">
        <v>6.8943000000000003</v>
      </c>
      <c r="R415" s="14">
        <v>12.740666400000002</v>
      </c>
      <c r="S415" s="14">
        <v>2.7828850296610206</v>
      </c>
      <c r="T415" s="14">
        <v>26.284593869491527</v>
      </c>
      <c r="U415" s="14">
        <v>4.4718540564971754</v>
      </c>
      <c r="V415" s="14">
        <v>5.625698720338983</v>
      </c>
      <c r="W415" s="14">
        <v>4.9013038429378541</v>
      </c>
      <c r="X415" s="14">
        <v>1.153730593502825</v>
      </c>
      <c r="Y415" s="14">
        <v>0.56981287485875698</v>
      </c>
      <c r="Z415" s="14">
        <v>1.7216905209039548</v>
      </c>
      <c r="AA415" s="14">
        <v>1.7037888968926553</v>
      </c>
      <c r="AB415" s="14">
        <v>1.8791595231638418</v>
      </c>
      <c r="AC415" s="14">
        <v>1.1403500499999997</v>
      </c>
      <c r="AD415" s="14">
        <v>0.20902415847457656</v>
      </c>
    </row>
    <row r="416" spans="1:30" ht="13.5" thickBot="1" x14ac:dyDescent="0.25">
      <c r="A416" s="29" t="s">
        <v>24</v>
      </c>
      <c r="B416" s="30"/>
      <c r="C416" s="31">
        <v>12.803699999999999</v>
      </c>
      <c r="D416" s="31">
        <v>18.713100000000001</v>
      </c>
      <c r="E416" s="31">
        <v>11.8188</v>
      </c>
      <c r="F416" s="31">
        <v>9.8490000000000002</v>
      </c>
      <c r="G416" s="31">
        <v>9.8490000000000002</v>
      </c>
      <c r="H416" s="31">
        <v>9.8490000000000002</v>
      </c>
      <c r="I416" s="31">
        <v>11.8188</v>
      </c>
      <c r="J416" s="31">
        <v>14.7735</v>
      </c>
      <c r="K416" s="31">
        <v>16.743300000000001</v>
      </c>
      <c r="L416" s="31">
        <v>15.7584</v>
      </c>
      <c r="M416" s="31">
        <v>25.607399999999998</v>
      </c>
      <c r="N416" s="31">
        <v>25.607399999999998</v>
      </c>
      <c r="O416" s="31">
        <v>21.6678</v>
      </c>
      <c r="P416" s="31">
        <v>17.728200000000001</v>
      </c>
      <c r="Q416" s="31">
        <v>17.728200000000001</v>
      </c>
      <c r="R416" s="31">
        <v>29.969230177719272</v>
      </c>
      <c r="S416" s="31">
        <v>32.616639906095322</v>
      </c>
      <c r="T416" s="31">
        <v>31.768128802594248</v>
      </c>
      <c r="U416" s="31">
        <v>25.36555030934213</v>
      </c>
      <c r="V416" s="31">
        <v>23.217553064632316</v>
      </c>
      <c r="W416" s="31">
        <v>9.0223713730368011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v>0</v>
      </c>
      <c r="AD416" s="31">
        <v>0</v>
      </c>
    </row>
    <row r="417" spans="1:30" ht="13.5" thickBot="1" x14ac:dyDescent="0.25">
      <c r="A417" s="38" t="s">
        <v>25</v>
      </c>
      <c r="B417" s="39"/>
      <c r="C417" s="40">
        <v>592.90980000000002</v>
      </c>
      <c r="D417" s="40">
        <v>553.51379999999983</v>
      </c>
      <c r="E417" s="40">
        <v>622.45680000000004</v>
      </c>
      <c r="F417" s="40">
        <v>597.8343000000001</v>
      </c>
      <c r="G417" s="40">
        <v>681.55079999999998</v>
      </c>
      <c r="H417" s="40">
        <v>703.21859999999992</v>
      </c>
      <c r="I417" s="40">
        <v>618.5172</v>
      </c>
      <c r="J417" s="40">
        <v>652.00380000000007</v>
      </c>
      <c r="K417" s="40">
        <v>666.77730000000008</v>
      </c>
      <c r="L417" s="40">
        <v>765.2673000000002</v>
      </c>
      <c r="M417" s="40">
        <v>611.62289999999996</v>
      </c>
      <c r="N417" s="40">
        <v>533.81579999999985</v>
      </c>
      <c r="O417" s="40">
        <v>600.18630000000007</v>
      </c>
      <c r="P417" s="40">
        <v>449.20989999999995</v>
      </c>
      <c r="Q417" s="40">
        <v>488.11189999999993</v>
      </c>
      <c r="R417" s="40">
        <v>392.80633318805837</v>
      </c>
      <c r="S417" s="40">
        <v>336.19816669145467</v>
      </c>
      <c r="T417" s="40">
        <v>371.00826931001029</v>
      </c>
      <c r="U417" s="40">
        <v>429.1174159403331</v>
      </c>
      <c r="V417" s="40">
        <v>243.11431457095838</v>
      </c>
      <c r="W417" s="40">
        <v>315.15195116860377</v>
      </c>
      <c r="X417" s="40">
        <v>186.03871576034999</v>
      </c>
      <c r="Y417" s="40">
        <v>152.31891177103108</v>
      </c>
      <c r="Z417" s="40">
        <v>146.22919987348337</v>
      </c>
      <c r="AA417" s="40">
        <v>96.272235874555122</v>
      </c>
      <c r="AB417" s="40">
        <v>49.622178415820507</v>
      </c>
      <c r="AC417" s="40">
        <v>1.2087147936871976</v>
      </c>
      <c r="AD417" s="40">
        <v>35.537731195429174</v>
      </c>
    </row>
    <row r="418" spans="1:30" x14ac:dyDescent="0.2">
      <c r="A418" s="22" t="s">
        <v>26</v>
      </c>
      <c r="B418" s="16"/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</row>
    <row r="419" spans="1:30" ht="13.5" thickBot="1" x14ac:dyDescent="0.25">
      <c r="A419" s="41" t="s">
        <v>27</v>
      </c>
      <c r="B419" s="42"/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</row>
    <row r="420" spans="1:30" ht="13.5" thickBot="1" x14ac:dyDescent="0.25">
      <c r="A420" s="22" t="s">
        <v>28</v>
      </c>
      <c r="B420" s="16"/>
      <c r="C420" s="17">
        <v>588.97019999999998</v>
      </c>
      <c r="D420" s="17">
        <v>548.58929999999998</v>
      </c>
      <c r="E420" s="17">
        <v>615.5625</v>
      </c>
      <c r="F420" s="17">
        <v>609.65309999999999</v>
      </c>
      <c r="G420" s="17">
        <v>733.75049999999999</v>
      </c>
      <c r="H420" s="17">
        <v>671.70180000000005</v>
      </c>
      <c r="I420" s="17">
        <v>617.53230000000008</v>
      </c>
      <c r="J420" s="17">
        <v>654.95850000000007</v>
      </c>
      <c r="K420" s="17">
        <v>632.30579999999998</v>
      </c>
      <c r="L420" s="17">
        <v>671.70180000000005</v>
      </c>
      <c r="M420" s="17">
        <v>714.05250000000001</v>
      </c>
      <c r="N420" s="17">
        <v>605.71349999999995</v>
      </c>
      <c r="O420" s="17">
        <v>547.60440000000017</v>
      </c>
      <c r="P420" s="17">
        <v>509.19329999999997</v>
      </c>
      <c r="Q420" s="17">
        <v>512.14800000000002</v>
      </c>
      <c r="R420" s="17">
        <v>499.62406549630617</v>
      </c>
      <c r="S420" s="17">
        <v>381.42688578243548</v>
      </c>
      <c r="T420" s="17">
        <v>369.27361103004654</v>
      </c>
      <c r="U420" s="17">
        <v>340.69357072990528</v>
      </c>
      <c r="V420" s="17">
        <v>266.23364814026479</v>
      </c>
      <c r="W420" s="17">
        <v>318.20754954335473</v>
      </c>
      <c r="X420" s="17">
        <v>175.31968265865751</v>
      </c>
      <c r="Y420" s="17">
        <v>113.08125496290472</v>
      </c>
      <c r="Z420" s="17">
        <v>141.89533750098005</v>
      </c>
      <c r="AA420" s="17">
        <v>78.373135551001326</v>
      </c>
      <c r="AB420" s="17">
        <v>43.988074963230297</v>
      </c>
      <c r="AC420" s="17">
        <v>35.972593076732302</v>
      </c>
      <c r="AD420" s="17">
        <v>47.510988628639559</v>
      </c>
    </row>
    <row r="421" spans="1:30" x14ac:dyDescent="0.2">
      <c r="A421" s="44" t="s">
        <v>29</v>
      </c>
      <c r="B421" s="45"/>
      <c r="C421" s="46">
        <v>421.53719999999998</v>
      </c>
      <c r="D421" s="46">
        <v>398.145825</v>
      </c>
      <c r="E421" s="46">
        <v>479.15384999999998</v>
      </c>
      <c r="F421" s="46">
        <v>489.249075</v>
      </c>
      <c r="G421" s="46">
        <v>625.41150000000005</v>
      </c>
      <c r="H421" s="46">
        <v>582.32212500000003</v>
      </c>
      <c r="I421" s="46">
        <v>545.14215000000002</v>
      </c>
      <c r="J421" s="46">
        <v>597.588075</v>
      </c>
      <c r="K421" s="46">
        <v>590.94000000000005</v>
      </c>
      <c r="L421" s="46">
        <v>630.75810000000001</v>
      </c>
      <c r="M421" s="46">
        <v>672.54600000000005</v>
      </c>
      <c r="N421" s="46">
        <v>570.5385</v>
      </c>
      <c r="O421" s="46">
        <v>515.8062000000001</v>
      </c>
      <c r="P421" s="46">
        <v>479.78699999999998</v>
      </c>
      <c r="Q421" s="46">
        <v>483.16379999999998</v>
      </c>
      <c r="R421" s="46">
        <v>472.04686549630617</v>
      </c>
      <c r="S421" s="46">
        <v>371.57788578243549</v>
      </c>
      <c r="T421" s="46">
        <v>359.42461103004655</v>
      </c>
      <c r="U421" s="46">
        <v>330.84457072990529</v>
      </c>
      <c r="V421" s="46">
        <v>259.33567793709091</v>
      </c>
      <c r="W421" s="46">
        <v>311.46741909322031</v>
      </c>
      <c r="X421" s="46">
        <v>169.81458863852004</v>
      </c>
      <c r="Y421" s="46">
        <v>108.5320391815533</v>
      </c>
      <c r="Z421" s="46">
        <v>137.80948836278563</v>
      </c>
      <c r="AA421" s="46">
        <v>74.899494885398312</v>
      </c>
      <c r="AB421" s="46">
        <v>40.857508350910173</v>
      </c>
      <c r="AC421" s="46">
        <v>34.565986353677957</v>
      </c>
      <c r="AD421" s="46">
        <v>46.263983698076963</v>
      </c>
    </row>
    <row r="422" spans="1:30" x14ac:dyDescent="0.2">
      <c r="A422" s="48" t="s">
        <v>30</v>
      </c>
      <c r="B422" s="49" t="s">
        <v>31</v>
      </c>
      <c r="C422" s="50">
        <v>6.0168439772784064</v>
      </c>
      <c r="D422" s="50">
        <v>13.024294738359222</v>
      </c>
      <c r="E422" s="50">
        <v>15.674259468674736</v>
      </c>
      <c r="F422" s="50">
        <v>16.004498234458733</v>
      </c>
      <c r="G422" s="50">
        <v>20.458694270520979</v>
      </c>
      <c r="H422" s="50">
        <v>19.049138562906343</v>
      </c>
      <c r="I422" s="50">
        <v>17.832893352336004</v>
      </c>
      <c r="J422" s="50">
        <v>19.548524013604101</v>
      </c>
      <c r="K422" s="50">
        <v>19.331049704429272</v>
      </c>
      <c r="L422" s="50">
        <v>20.633594244037244</v>
      </c>
      <c r="M422" s="50">
        <v>22.000575615993316</v>
      </c>
      <c r="N422" s="50">
        <v>12.207279347516122</v>
      </c>
      <c r="O422" s="50">
        <v>9.2086809302329495</v>
      </c>
      <c r="P422" s="50">
        <v>6.8657070325055409</v>
      </c>
      <c r="Q422" s="50">
        <v>5.2021408324151182</v>
      </c>
      <c r="R422" s="50">
        <v>11.725000497710127</v>
      </c>
      <c r="S422" s="50">
        <v>16.313801337691991</v>
      </c>
      <c r="T422" s="50">
        <v>6.9464817749918071</v>
      </c>
      <c r="U422" s="50">
        <v>8.100958799515082</v>
      </c>
      <c r="V422" s="50">
        <v>3.9861248675211178</v>
      </c>
      <c r="W422" s="50">
        <v>3.0139132726647717</v>
      </c>
      <c r="X422" s="50">
        <v>0.8020699240307847</v>
      </c>
      <c r="Y422" s="50">
        <v>0.70876941292471407</v>
      </c>
      <c r="Z422" s="50">
        <v>1.5726409964761854</v>
      </c>
      <c r="AA422" s="50">
        <v>1.1791175318311176</v>
      </c>
      <c r="AB422" s="50">
        <v>1.1749532690383253</v>
      </c>
      <c r="AC422" s="50">
        <v>1.0648820913734216</v>
      </c>
      <c r="AD422" s="50">
        <v>1.4485251480126979</v>
      </c>
    </row>
    <row r="423" spans="1:30" x14ac:dyDescent="0.2">
      <c r="A423" s="51" t="s">
        <v>32</v>
      </c>
      <c r="B423" s="52" t="s">
        <v>33</v>
      </c>
      <c r="C423" s="53">
        <v>78.657344631940177</v>
      </c>
      <c r="D423" s="53">
        <v>97.225979318049014</v>
      </c>
      <c r="E423" s="53">
        <v>117.00788852994644</v>
      </c>
      <c r="F423" s="53">
        <v>119.47311125848077</v>
      </c>
      <c r="G423" s="53">
        <v>152.72355440188281</v>
      </c>
      <c r="H423" s="53">
        <v>142.20126226789483</v>
      </c>
      <c r="I423" s="53">
        <v>133.12202734085375</v>
      </c>
      <c r="J423" s="53">
        <v>145.92916005250771</v>
      </c>
      <c r="K423" s="53">
        <v>144.30572069469244</v>
      </c>
      <c r="L423" s="53">
        <v>154.02917758912051</v>
      </c>
      <c r="M423" s="53">
        <v>164.23365355253091</v>
      </c>
      <c r="N423" s="53">
        <v>130.44950513061147</v>
      </c>
      <c r="O423" s="53">
        <v>101.07261604678303</v>
      </c>
      <c r="P423" s="53">
        <v>78.329422528833788</v>
      </c>
      <c r="Q423" s="53">
        <v>63.085116291681921</v>
      </c>
      <c r="R423" s="53">
        <v>51.286906938963341</v>
      </c>
      <c r="S423" s="53">
        <v>69.022340695358579</v>
      </c>
      <c r="T423" s="53">
        <v>78.304095673437629</v>
      </c>
      <c r="U423" s="53">
        <v>70.0477382831684</v>
      </c>
      <c r="V423" s="53">
        <v>74.20735999348193</v>
      </c>
      <c r="W423" s="53">
        <v>56.10826420318682</v>
      </c>
      <c r="X423" s="53">
        <v>14.931667614695417</v>
      </c>
      <c r="Y423" s="53">
        <v>13.194746458101129</v>
      </c>
      <c r="Z423" s="53">
        <v>29.276939495021516</v>
      </c>
      <c r="AA423" s="53">
        <v>21.950942849823825</v>
      </c>
      <c r="AB423" s="53">
        <v>21.873419200053075</v>
      </c>
      <c r="AC423" s="53">
        <v>19.824288333019901</v>
      </c>
      <c r="AD423" s="53">
        <v>26.966347189478874</v>
      </c>
    </row>
    <row r="424" spans="1:30" x14ac:dyDescent="0.2">
      <c r="A424" s="51" t="s">
        <v>34</v>
      </c>
      <c r="B424" s="52" t="s">
        <v>35</v>
      </c>
      <c r="C424" s="53">
        <v>15.746315423697757</v>
      </c>
      <c r="D424" s="53">
        <v>6.2630988375108654</v>
      </c>
      <c r="E424" s="53">
        <v>7.5374089905974913</v>
      </c>
      <c r="F424" s="53">
        <v>7.6962135993408092</v>
      </c>
      <c r="G424" s="53">
        <v>9.8381391758055639</v>
      </c>
      <c r="H424" s="53">
        <v>9.1603146262914024</v>
      </c>
      <c r="I424" s="53">
        <v>8.5754488721391802</v>
      </c>
      <c r="J424" s="53">
        <v>9.4004581809764201</v>
      </c>
      <c r="K424" s="53">
        <v>9.2958795361942332</v>
      </c>
      <c r="L424" s="53">
        <v>9.9222447525616069</v>
      </c>
      <c r="M424" s="53">
        <v>10.579596234049628</v>
      </c>
      <c r="N424" s="53">
        <v>10.561219941806995</v>
      </c>
      <c r="O424" s="53">
        <v>7.4604566365511387</v>
      </c>
      <c r="P424" s="53">
        <v>4.9976509682912624</v>
      </c>
      <c r="Q424" s="53">
        <v>3.077322745935704</v>
      </c>
      <c r="R424" s="53">
        <v>1.630133997768372</v>
      </c>
      <c r="S424" s="53">
        <v>1.2721360735597269</v>
      </c>
      <c r="T424" s="53">
        <v>1.1853335542261194</v>
      </c>
      <c r="U424" s="53">
        <v>1.4288125276306587</v>
      </c>
      <c r="V424" s="53">
        <v>1.6423518767468985</v>
      </c>
      <c r="W424" s="53">
        <v>1.2417840093382748</v>
      </c>
      <c r="X424" s="53">
        <v>0.33046657814143915</v>
      </c>
      <c r="Y424" s="53">
        <v>0.29202516584022553</v>
      </c>
      <c r="Z424" s="53">
        <v>0.64795508867688323</v>
      </c>
      <c r="AA424" s="53">
        <v>0.48581666547548186</v>
      </c>
      <c r="AB424" s="53">
        <v>0.48410091771536157</v>
      </c>
      <c r="AC424" s="53">
        <v>0.43874970288346971</v>
      </c>
      <c r="AD424" s="53">
        <v>0.59681722836574669</v>
      </c>
    </row>
    <row r="425" spans="1:30" x14ac:dyDescent="0.2">
      <c r="A425" s="51" t="s">
        <v>36</v>
      </c>
      <c r="B425" s="52" t="s">
        <v>37</v>
      </c>
      <c r="C425" s="53">
        <v>1.8588215888457631</v>
      </c>
      <c r="D425" s="53">
        <v>3.6235088878692965</v>
      </c>
      <c r="E425" s="53">
        <v>4.3607596139725739</v>
      </c>
      <c r="F425" s="53">
        <v>4.4526358442772365</v>
      </c>
      <c r="G425" s="53">
        <v>5.6918445115572132</v>
      </c>
      <c r="H425" s="53">
        <v>5.2996898700129167</v>
      </c>
      <c r="I425" s="53">
        <v>4.9613164364518374</v>
      </c>
      <c r="J425" s="53">
        <v>5.4386246573028956</v>
      </c>
      <c r="K425" s="53">
        <v>5.3781207983217758</v>
      </c>
      <c r="L425" s="53">
        <v>5.7405036997325052</v>
      </c>
      <c r="M425" s="53">
        <v>6.120813670470973</v>
      </c>
      <c r="N425" s="53">
        <v>5.8789551638211517</v>
      </c>
      <c r="O425" s="53">
        <v>5.6878432993290842</v>
      </c>
      <c r="P425" s="53">
        <v>5.6374808189789256</v>
      </c>
      <c r="Q425" s="53">
        <v>6.0264237107907537</v>
      </c>
      <c r="R425" s="53">
        <v>0.65554318258881028</v>
      </c>
      <c r="S425" s="53">
        <v>0.4860097323282761</v>
      </c>
      <c r="T425" s="53">
        <v>3.6093940660218768</v>
      </c>
      <c r="U425" s="53">
        <v>1.7309043191868549</v>
      </c>
      <c r="V425" s="53">
        <v>0.57952781067501224</v>
      </c>
      <c r="W425" s="53">
        <v>0.43818159704514642</v>
      </c>
      <c r="X425" s="53">
        <v>0.11660995140147136</v>
      </c>
      <c r="Y425" s="53">
        <v>0.10304533846705875</v>
      </c>
      <c r="Z425" s="53">
        <v>0.22864040238468145</v>
      </c>
      <c r="AA425" s="53">
        <v>0.17142749523939527</v>
      </c>
      <c r="AB425" s="53">
        <v>0.17082206862091531</v>
      </c>
      <c r="AC425" s="53">
        <v>0.15481923109559934</v>
      </c>
      <c r="AD425" s="53">
        <v>0.21059566261343404</v>
      </c>
    </row>
    <row r="426" spans="1:30" x14ac:dyDescent="0.2">
      <c r="A426" s="51" t="s">
        <v>38</v>
      </c>
      <c r="B426" s="52" t="s">
        <v>39</v>
      </c>
      <c r="C426" s="53">
        <v>5.6747726541287005</v>
      </c>
      <c r="D426" s="53">
        <v>1.515388872571813</v>
      </c>
      <c r="E426" s="53">
        <v>1.8237147470777662</v>
      </c>
      <c r="F426" s="53">
        <v>1.8621383363019124</v>
      </c>
      <c r="G426" s="53">
        <v>2.3803882104714935</v>
      </c>
      <c r="H426" s="53">
        <v>2.2163850857342844</v>
      </c>
      <c r="I426" s="53">
        <v>2.0748738181038924</v>
      </c>
      <c r="J426" s="53">
        <v>2.2744890499268955</v>
      </c>
      <c r="K426" s="53">
        <v>2.2491857106817261</v>
      </c>
      <c r="L426" s="53">
        <v>2.4007379859490903</v>
      </c>
      <c r="M426" s="53">
        <v>2.5597875469187263</v>
      </c>
      <c r="N426" s="53">
        <v>2.2983987652186326</v>
      </c>
      <c r="O426" s="53">
        <v>2.411255339143151</v>
      </c>
      <c r="P426" s="53">
        <v>2.5529416958187245</v>
      </c>
      <c r="Q426" s="53">
        <v>2.8831583345849987</v>
      </c>
      <c r="R426" s="53">
        <v>1.7298363829529821</v>
      </c>
      <c r="S426" s="53">
        <v>1.4625085493565173</v>
      </c>
      <c r="T426" s="53">
        <v>0.42714722674815109</v>
      </c>
      <c r="U426" s="53">
        <v>1.219797666445831</v>
      </c>
      <c r="V426" s="53">
        <v>1.3429648158815783</v>
      </c>
      <c r="W426" s="53">
        <v>1.0154171326359851</v>
      </c>
      <c r="X426" s="53">
        <v>0.27022527483440595</v>
      </c>
      <c r="Y426" s="53">
        <v>0.23879141165060108</v>
      </c>
      <c r="Z426" s="53">
        <v>0.52983827563682628</v>
      </c>
      <c r="AA426" s="53">
        <v>0.39725633583151376</v>
      </c>
      <c r="AB426" s="53">
        <v>0.39585335459016541</v>
      </c>
      <c r="AC426" s="53">
        <v>0.35876928829533722</v>
      </c>
      <c r="AD426" s="53">
        <v>0.48802242111157401</v>
      </c>
    </row>
    <row r="427" spans="1:30" x14ac:dyDescent="0.2">
      <c r="A427" s="51" t="s">
        <v>40</v>
      </c>
      <c r="B427" s="52" t="s">
        <v>41</v>
      </c>
      <c r="C427" s="53">
        <v>23.773362753432256</v>
      </c>
      <c r="D427" s="53">
        <v>28.50787207592148</v>
      </c>
      <c r="E427" s="53">
        <v>34.30817505240767</v>
      </c>
      <c r="F427" s="53">
        <v>35.03100916193938</v>
      </c>
      <c r="G427" s="53">
        <v>44.780454590501272</v>
      </c>
      <c r="H427" s="53">
        <v>41.695187049817129</v>
      </c>
      <c r="I427" s="53">
        <v>39.033041914712527</v>
      </c>
      <c r="J427" s="53">
        <v>42.788253264230939</v>
      </c>
      <c r="K427" s="53">
        <v>42.312240557953956</v>
      </c>
      <c r="L427" s="53">
        <v>45.163279624120854</v>
      </c>
      <c r="M427" s="53">
        <v>48.155359492147596</v>
      </c>
      <c r="N427" s="53">
        <v>43.013137632891791</v>
      </c>
      <c r="O427" s="53">
        <v>34.962846098473712</v>
      </c>
      <c r="P427" s="53">
        <v>28.871375838148946</v>
      </c>
      <c r="Q427" s="53">
        <v>25.398903092347901</v>
      </c>
      <c r="R427" s="53">
        <v>17.123884655456752</v>
      </c>
      <c r="S427" s="53">
        <v>12.784071668800919</v>
      </c>
      <c r="T427" s="53">
        <v>21.14645739420066</v>
      </c>
      <c r="U427" s="53">
        <v>15.196033579578183</v>
      </c>
      <c r="V427" s="53">
        <v>17.653144196022975</v>
      </c>
      <c r="W427" s="53">
        <v>13.347561194124296</v>
      </c>
      <c r="X427" s="53">
        <v>3.5520854199968492</v>
      </c>
      <c r="Y427" s="53">
        <v>3.1388902916810699</v>
      </c>
      <c r="Z427" s="53">
        <v>6.9646735117547793</v>
      </c>
      <c r="AA427" s="53">
        <v>5.2218965800782593</v>
      </c>
      <c r="AB427" s="53">
        <v>5.2034545257035285</v>
      </c>
      <c r="AC427" s="53">
        <v>4.7159880173216706</v>
      </c>
      <c r="AD427" s="53">
        <v>6.4150080991656759</v>
      </c>
    </row>
    <row r="428" spans="1:30" x14ac:dyDescent="0.2">
      <c r="A428" s="51" t="s">
        <v>42</v>
      </c>
      <c r="B428" s="52" t="s">
        <v>43</v>
      </c>
      <c r="C428" s="53">
        <v>9.7305672227467177</v>
      </c>
      <c r="D428" s="53">
        <v>2.09483935349202</v>
      </c>
      <c r="E428" s="53">
        <v>2.5210620790942926</v>
      </c>
      <c r="F428" s="53">
        <v>2.5741779810690439</v>
      </c>
      <c r="G428" s="53">
        <v>3.2905949028260553</v>
      </c>
      <c r="H428" s="53">
        <v>3.0638806870801654</v>
      </c>
      <c r="I428" s="53">
        <v>2.8682587066365692</v>
      </c>
      <c r="J428" s="53">
        <v>3.1442022949444235</v>
      </c>
      <c r="K428" s="53">
        <v>3.1092235302293436</v>
      </c>
      <c r="L428" s="53">
        <v>3.3187259728614635</v>
      </c>
      <c r="M428" s="53">
        <v>3.5385924939276818</v>
      </c>
      <c r="N428" s="53">
        <v>0.87759794853641027</v>
      </c>
      <c r="O428" s="53">
        <v>0.77011671577225205</v>
      </c>
      <c r="P428" s="53">
        <v>0.69467289148341704</v>
      </c>
      <c r="Q428" s="53">
        <v>0.67774369999774442</v>
      </c>
      <c r="R428" s="53">
        <v>0.34148066925728893</v>
      </c>
      <c r="S428" s="53">
        <v>0.68310123668260003</v>
      </c>
      <c r="T428" s="53">
        <v>0.62737248928634692</v>
      </c>
      <c r="U428" s="53">
        <v>0.37230772148547447</v>
      </c>
      <c r="V428" s="53">
        <v>0.11333938732758543</v>
      </c>
      <c r="W428" s="53">
        <v>8.5696031894438252E-2</v>
      </c>
      <c r="X428" s="53">
        <v>2.2805636251948275E-2</v>
      </c>
      <c r="Y428" s="53">
        <v>2.01527783717864E-2</v>
      </c>
      <c r="Z428" s="53">
        <v>4.4715650650878666E-2</v>
      </c>
      <c r="AA428" s="53">
        <v>3.3526410508073624E-2</v>
      </c>
      <c r="AB428" s="53">
        <v>3.3408006040252819E-2</v>
      </c>
      <c r="AC428" s="53">
        <v>3.0278299808364453E-2</v>
      </c>
      <c r="AD428" s="53">
        <v>4.1186605603365331E-2</v>
      </c>
    </row>
    <row r="429" spans="1:30" x14ac:dyDescent="0.2">
      <c r="A429" s="51" t="s">
        <v>44</v>
      </c>
      <c r="B429" s="52" t="s">
        <v>45</v>
      </c>
      <c r="C429" s="53">
        <v>17.505825983241994</v>
      </c>
      <c r="D429" s="53">
        <v>14.010311694608069</v>
      </c>
      <c r="E429" s="53">
        <v>16.860894593511006</v>
      </c>
      <c r="F429" s="53">
        <v>17.216134407660004</v>
      </c>
      <c r="G429" s="53">
        <v>22.007539705816011</v>
      </c>
      <c r="H429" s="53">
        <v>20.491272206399554</v>
      </c>
      <c r="I429" s="53">
        <v>19.182949964045925</v>
      </c>
      <c r="J429" s="53">
        <v>21.028464120478528</v>
      </c>
      <c r="K429" s="53">
        <v>20.794525706282844</v>
      </c>
      <c r="L429" s="53">
        <v>22.19568065268238</v>
      </c>
      <c r="M429" s="53">
        <v>23.666150684769526</v>
      </c>
      <c r="N429" s="53">
        <v>21.727552717294028</v>
      </c>
      <c r="O429" s="53">
        <v>16.95691587461717</v>
      </c>
      <c r="P429" s="53">
        <v>13.27409359926687</v>
      </c>
      <c r="Q429" s="53">
        <v>10.851226158882803</v>
      </c>
      <c r="R429" s="53">
        <v>11.151711782898619</v>
      </c>
      <c r="S429" s="53">
        <v>7.4379646131898838</v>
      </c>
      <c r="T429" s="53">
        <v>17.059192368254287</v>
      </c>
      <c r="U429" s="53">
        <v>8.6610533103463023</v>
      </c>
      <c r="V429" s="53">
        <v>11.95195916554481</v>
      </c>
      <c r="W429" s="53">
        <v>9.0368890992078352</v>
      </c>
      <c r="X429" s="53">
        <v>2.4049188870214886</v>
      </c>
      <c r="Y429" s="53">
        <v>2.1251675154700789</v>
      </c>
      <c r="Z429" s="53">
        <v>4.715391914863412</v>
      </c>
      <c r="AA429" s="53">
        <v>3.5354548741438383</v>
      </c>
      <c r="AB429" s="53">
        <v>3.5229687879051506</v>
      </c>
      <c r="AC429" s="53">
        <v>3.1929324080933754</v>
      </c>
      <c r="AD429" s="53">
        <v>4.3432441267397888</v>
      </c>
    </row>
    <row r="430" spans="1:30" x14ac:dyDescent="0.2">
      <c r="A430" s="51" t="s">
        <v>46</v>
      </c>
      <c r="B430" s="52" t="s">
        <v>47</v>
      </c>
      <c r="C430" s="53">
        <v>227.17548423980944</v>
      </c>
      <c r="D430" s="53">
        <v>222.95292698077373</v>
      </c>
      <c r="E430" s="53">
        <v>268.31564372577964</v>
      </c>
      <c r="F430" s="53">
        <v>273.96874824415426</v>
      </c>
      <c r="G430" s="53">
        <v>350.21671894320679</v>
      </c>
      <c r="H430" s="53">
        <v>326.08761429160791</v>
      </c>
      <c r="I430" s="53">
        <v>305.26764399222827</v>
      </c>
      <c r="J430" s="53">
        <v>334.63621136817432</v>
      </c>
      <c r="K430" s="53">
        <v>330.91343522192767</v>
      </c>
      <c r="L430" s="53">
        <v>353.21069764283374</v>
      </c>
      <c r="M430" s="53">
        <v>376.61100484781292</v>
      </c>
      <c r="N430" s="53">
        <v>331.03193595555877</v>
      </c>
      <c r="O430" s="53">
        <v>323.48564892182634</v>
      </c>
      <c r="P430" s="53">
        <v>323.41568276631415</v>
      </c>
      <c r="Q430" s="53">
        <v>348.36973676909719</v>
      </c>
      <c r="R430" s="53">
        <v>345.37</v>
      </c>
      <c r="S430" s="53">
        <v>247.95</v>
      </c>
      <c r="T430" s="53">
        <v>222.887</v>
      </c>
      <c r="U430" s="53">
        <v>211.84</v>
      </c>
      <c r="V430" s="53">
        <v>133.02000000000001</v>
      </c>
      <c r="W430" s="53">
        <v>215.96</v>
      </c>
      <c r="X430" s="53">
        <v>144.39792218323552</v>
      </c>
      <c r="Y430" s="53">
        <v>86.071957806748046</v>
      </c>
      <c r="Z430" s="53">
        <v>87.974317558142246</v>
      </c>
      <c r="AA430" s="53">
        <v>37.534626661041848</v>
      </c>
      <c r="AB430" s="53">
        <v>3.6246007889167271</v>
      </c>
      <c r="AC430" s="53">
        <v>0.82110686159359891</v>
      </c>
      <c r="AD430" s="53">
        <v>0.36190030600936274</v>
      </c>
    </row>
    <row r="431" spans="1:30" x14ac:dyDescent="0.2">
      <c r="A431" s="51" t="s">
        <v>48</v>
      </c>
      <c r="B431" s="52" t="s">
        <v>49</v>
      </c>
      <c r="C431" s="53">
        <v>7.7928187945613212</v>
      </c>
      <c r="D431" s="53">
        <v>1.7563515574890431</v>
      </c>
      <c r="E431" s="53">
        <v>2.1137044717833509</v>
      </c>
      <c r="F431" s="53">
        <v>2.1582378136862888</v>
      </c>
      <c r="G431" s="53">
        <v>2.7588948398405502</v>
      </c>
      <c r="H431" s="53">
        <v>2.5688135024499612</v>
      </c>
      <c r="I431" s="53">
        <v>2.4048004627586526</v>
      </c>
      <c r="J431" s="53">
        <v>2.63615660483977</v>
      </c>
      <c r="K431" s="53">
        <v>2.6068297699280789</v>
      </c>
      <c r="L431" s="53">
        <v>2.782480442520852</v>
      </c>
      <c r="M431" s="53">
        <v>2.9668205476800522</v>
      </c>
      <c r="N431" s="53">
        <v>3.572947667620133</v>
      </c>
      <c r="O431" s="53">
        <v>3.0595053371813861</v>
      </c>
      <c r="P431" s="53">
        <v>2.6870904819039354</v>
      </c>
      <c r="Q431" s="53">
        <v>2.5461182243158502</v>
      </c>
      <c r="R431" s="53">
        <v>1.7672247773972107</v>
      </c>
      <c r="S431" s="53">
        <v>1.5028227207017197</v>
      </c>
      <c r="T431" s="53">
        <v>1.6818922053208449</v>
      </c>
      <c r="U431" s="53">
        <v>0.9144400176836216</v>
      </c>
      <c r="V431" s="53">
        <v>0.61802043278626784</v>
      </c>
      <c r="W431" s="53">
        <v>0.46728590976401224</v>
      </c>
      <c r="X431" s="53">
        <v>0.12435526182666133</v>
      </c>
      <c r="Y431" s="53">
        <v>0.10988967829143903</v>
      </c>
      <c r="Z431" s="53">
        <v>0.24382684977554589</v>
      </c>
      <c r="AA431" s="53">
        <v>0.18281382333647692</v>
      </c>
      <c r="AB431" s="53">
        <v>0.18216818387986911</v>
      </c>
      <c r="AC431" s="53">
        <v>0.16510242725693067</v>
      </c>
      <c r="AD431" s="53">
        <v>0.22458356640325622</v>
      </c>
    </row>
    <row r="432" spans="1:30" x14ac:dyDescent="0.2">
      <c r="A432" s="51" t="s">
        <v>50</v>
      </c>
      <c r="B432" s="52" t="s">
        <v>51</v>
      </c>
      <c r="C432" s="53">
        <v>16.098004173571809</v>
      </c>
      <c r="D432" s="53">
        <v>4.2186383872417172</v>
      </c>
      <c r="E432" s="53">
        <v>5.0769760677627591</v>
      </c>
      <c r="F432" s="53">
        <v>5.1839421616878738</v>
      </c>
      <c r="G432" s="53">
        <v>6.6266799651168595</v>
      </c>
      <c r="H432" s="53">
        <v>6.1701173690950286</v>
      </c>
      <c r="I432" s="53">
        <v>5.7761690719561916</v>
      </c>
      <c r="J432" s="53">
        <v>6.3318709745427633</v>
      </c>
      <c r="K432" s="53">
        <v>6.2614298882993946</v>
      </c>
      <c r="L432" s="53">
        <v>6.683330997439568</v>
      </c>
      <c r="M432" s="53">
        <v>7.1261035395407406</v>
      </c>
      <c r="N432" s="53">
        <v>5.154728678495017</v>
      </c>
      <c r="O432" s="53">
        <v>5.5042530341162195</v>
      </c>
      <c r="P432" s="53">
        <v>5.9049697584428325</v>
      </c>
      <c r="Q432" s="53">
        <v>6.7371387259235229</v>
      </c>
      <c r="R432" s="53">
        <v>25.28701744244669</v>
      </c>
      <c r="S432" s="53">
        <v>8.8915144578030212</v>
      </c>
      <c r="T432" s="53">
        <v>2.7203939003522875</v>
      </c>
      <c r="U432" s="53">
        <v>0.7805398722370912</v>
      </c>
      <c r="V432" s="53">
        <v>0.51109648247722483</v>
      </c>
      <c r="W432" s="53">
        <v>0.38644059665605168</v>
      </c>
      <c r="X432" s="53">
        <v>0.10284051064557806</v>
      </c>
      <c r="Y432" s="53">
        <v>9.0877623223716023E-2</v>
      </c>
      <c r="Z432" s="53">
        <v>0.2016422736898113</v>
      </c>
      <c r="AA432" s="53">
        <v>0.15118513417791687</v>
      </c>
      <c r="AB432" s="53">
        <v>0.15065119704944194</v>
      </c>
      <c r="AC432" s="53">
        <v>0.13653799347545478</v>
      </c>
      <c r="AD432" s="53">
        <v>0.18572827809819459</v>
      </c>
    </row>
    <row r="433" spans="1:30" x14ac:dyDescent="0.2">
      <c r="A433" s="51" t="s">
        <v>52</v>
      </c>
      <c r="B433" s="52" t="s">
        <v>53</v>
      </c>
      <c r="C433" s="53">
        <v>3.4528137662207863</v>
      </c>
      <c r="D433" s="53">
        <v>1.0885529015257329</v>
      </c>
      <c r="E433" s="53">
        <v>1.3100333620093234</v>
      </c>
      <c r="F433" s="53">
        <v>1.3376342704586464</v>
      </c>
      <c r="G433" s="53">
        <v>1.7099099380800007</v>
      </c>
      <c r="H433" s="53">
        <v>1.5921011825036229</v>
      </c>
      <c r="I433" s="53">
        <v>1.4904490562634338</v>
      </c>
      <c r="J433" s="53">
        <v>1.6338391416221112</v>
      </c>
      <c r="K433" s="53">
        <v>1.6156629336188983</v>
      </c>
      <c r="L433" s="53">
        <v>1.7245278408127431</v>
      </c>
      <c r="M433" s="53">
        <v>1.8387782911186512</v>
      </c>
      <c r="N433" s="53">
        <v>1.1300694765882642</v>
      </c>
      <c r="O433" s="53">
        <v>0.86883441090710989</v>
      </c>
      <c r="P433" s="53">
        <v>0.66600851669782746</v>
      </c>
      <c r="Q433" s="53">
        <v>0.52754104216040631</v>
      </c>
      <c r="R433" s="53">
        <v>0.73031997147726757</v>
      </c>
      <c r="S433" s="53">
        <v>0.49944778944334361</v>
      </c>
      <c r="T433" s="53">
        <v>0</v>
      </c>
      <c r="U433" s="53">
        <v>0.86545215959342747</v>
      </c>
      <c r="V433" s="53">
        <v>0.39989557415582033</v>
      </c>
      <c r="W433" s="53">
        <v>0.3023614710237727</v>
      </c>
      <c r="X433" s="53">
        <v>8.0465169417251473E-2</v>
      </c>
      <c r="Y433" s="53">
        <v>7.1105085953284089E-2</v>
      </c>
      <c r="Z433" s="53">
        <v>0.15777031456064736</v>
      </c>
      <c r="AA433" s="53">
        <v>0.11829129745301448</v>
      </c>
      <c r="AB433" s="53">
        <v>0.11787353074579768</v>
      </c>
      <c r="AC433" s="53">
        <v>0.10683098234271986</v>
      </c>
      <c r="AD433" s="53">
        <v>0.14531877826093051</v>
      </c>
    </row>
    <row r="434" spans="1:30" x14ac:dyDescent="0.2">
      <c r="A434" s="54" t="s">
        <v>54</v>
      </c>
      <c r="B434" s="55" t="s">
        <v>55</v>
      </c>
      <c r="C434" s="56">
        <v>8.0542247905248967</v>
      </c>
      <c r="D434" s="56">
        <v>1.8640613945879188</v>
      </c>
      <c r="E434" s="56">
        <v>2.2433292973828634</v>
      </c>
      <c r="F434" s="56">
        <v>2.2905936864849687</v>
      </c>
      <c r="G434" s="56">
        <v>2.9280865443743433</v>
      </c>
      <c r="H434" s="56">
        <v>2.7263482982068203</v>
      </c>
      <c r="I434" s="56">
        <v>2.5522770115136999</v>
      </c>
      <c r="J434" s="56">
        <v>2.7978212768490285</v>
      </c>
      <c r="K434" s="56">
        <v>2.7666959474403248</v>
      </c>
      <c r="L434" s="56">
        <v>2.9531185553273751</v>
      </c>
      <c r="M434" s="56">
        <v>3.1487634830392266</v>
      </c>
      <c r="N434" s="56">
        <v>2.6351715740412258</v>
      </c>
      <c r="O434" s="56">
        <v>4.35722735506641</v>
      </c>
      <c r="P434" s="56">
        <v>5.8899031033136993</v>
      </c>
      <c r="Q434" s="56">
        <v>7.781230371865993</v>
      </c>
      <c r="R434" s="56">
        <v>3.2478051973886677</v>
      </c>
      <c r="S434" s="56">
        <v>3.2721669075189461</v>
      </c>
      <c r="T434" s="56">
        <v>2.8298503772065011</v>
      </c>
      <c r="U434" s="56">
        <v>9.6865324730343616</v>
      </c>
      <c r="V434" s="56">
        <v>13.309893334469656</v>
      </c>
      <c r="W434" s="56">
        <v>10.063624575678935</v>
      </c>
      <c r="X434" s="56">
        <v>2.6781562270212458</v>
      </c>
      <c r="Y434" s="56">
        <v>2.3666206148301612</v>
      </c>
      <c r="Z434" s="56">
        <v>5.2511360311522406</v>
      </c>
      <c r="AA434" s="56">
        <v>3.9371392264575507</v>
      </c>
      <c r="AB434" s="56">
        <v>3.9232345206515755</v>
      </c>
      <c r="AC434" s="56">
        <v>3.555700717118119</v>
      </c>
      <c r="AD434" s="56">
        <v>4.8367062882140708</v>
      </c>
    </row>
    <row r="435" spans="1:30" x14ac:dyDescent="0.2">
      <c r="A435" s="29" t="s">
        <v>56</v>
      </c>
      <c r="B435" s="30"/>
      <c r="C435" s="31">
        <v>19.698</v>
      </c>
      <c r="D435" s="31">
        <v>18.713100000000001</v>
      </c>
      <c r="E435" s="31">
        <v>20.6829</v>
      </c>
      <c r="F435" s="31">
        <v>20.6829</v>
      </c>
      <c r="G435" s="31">
        <v>24.622499999999999</v>
      </c>
      <c r="H435" s="31">
        <v>21.6678</v>
      </c>
      <c r="I435" s="31">
        <v>20.6829</v>
      </c>
      <c r="J435" s="31">
        <v>21.6678</v>
      </c>
      <c r="K435" s="31">
        <v>21.6678</v>
      </c>
      <c r="L435" s="31">
        <v>22.652699999999999</v>
      </c>
      <c r="M435" s="31">
        <v>24.622499999999999</v>
      </c>
      <c r="N435" s="31">
        <v>19.698</v>
      </c>
      <c r="O435" s="31">
        <v>17.728200000000001</v>
      </c>
      <c r="P435" s="31">
        <v>16.743300000000001</v>
      </c>
      <c r="Q435" s="31">
        <v>17.728200000000001</v>
      </c>
      <c r="R435" s="31">
        <v>17.728200000000001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v>0</v>
      </c>
      <c r="AD435" s="31">
        <v>0</v>
      </c>
    </row>
    <row r="436" spans="1:30" x14ac:dyDescent="0.2">
      <c r="A436" s="57" t="s">
        <v>57</v>
      </c>
      <c r="B436" s="24"/>
      <c r="C436" s="58">
        <v>0</v>
      </c>
      <c r="D436" s="58">
        <v>0</v>
      </c>
      <c r="E436" s="58">
        <v>0</v>
      </c>
      <c r="F436" s="58">
        <v>0</v>
      </c>
      <c r="G436" s="58">
        <v>0</v>
      </c>
      <c r="H436" s="58">
        <v>0</v>
      </c>
      <c r="I436" s="58">
        <v>0</v>
      </c>
      <c r="J436" s="58">
        <v>0</v>
      </c>
      <c r="K436" s="58">
        <v>0</v>
      </c>
      <c r="L436" s="58">
        <v>0</v>
      </c>
      <c r="M436" s="58">
        <v>0</v>
      </c>
      <c r="N436" s="58">
        <v>0</v>
      </c>
      <c r="O436" s="58">
        <v>0</v>
      </c>
      <c r="P436" s="58">
        <v>0</v>
      </c>
      <c r="Q436" s="58">
        <v>0</v>
      </c>
      <c r="R436" s="58">
        <v>0</v>
      </c>
      <c r="S436" s="58">
        <v>0</v>
      </c>
      <c r="T436" s="58">
        <v>0</v>
      </c>
      <c r="U436" s="58">
        <v>0</v>
      </c>
      <c r="V436" s="58">
        <v>0</v>
      </c>
      <c r="W436" s="58">
        <v>0</v>
      </c>
      <c r="X436" s="58">
        <v>0</v>
      </c>
      <c r="Y436" s="58">
        <v>0</v>
      </c>
      <c r="Z436" s="58">
        <v>0</v>
      </c>
      <c r="AA436" s="58">
        <v>0</v>
      </c>
      <c r="AB436" s="58">
        <v>0</v>
      </c>
      <c r="AC436" s="58">
        <v>0</v>
      </c>
      <c r="AD436" s="58">
        <v>0</v>
      </c>
    </row>
    <row r="437" spans="1:30" x14ac:dyDescent="0.2">
      <c r="A437" s="59" t="s">
        <v>58</v>
      </c>
      <c r="B437" s="60"/>
      <c r="C437" s="50">
        <v>0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  <c r="I437" s="50">
        <v>0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</row>
    <row r="438" spans="1:30" x14ac:dyDescent="0.2">
      <c r="A438" s="51" t="s">
        <v>59</v>
      </c>
      <c r="B438" s="10"/>
      <c r="C438" s="53">
        <v>0</v>
      </c>
      <c r="D438" s="53">
        <v>0</v>
      </c>
      <c r="E438" s="53">
        <v>0</v>
      </c>
      <c r="F438" s="53">
        <v>0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0</v>
      </c>
      <c r="AC438" s="53">
        <v>0</v>
      </c>
      <c r="AD438" s="53">
        <v>0</v>
      </c>
    </row>
    <row r="439" spans="1:30" x14ac:dyDescent="0.2">
      <c r="A439" s="51" t="s">
        <v>60</v>
      </c>
      <c r="B439" s="10"/>
      <c r="C439" s="53">
        <v>0</v>
      </c>
      <c r="D439" s="53">
        <v>0</v>
      </c>
      <c r="E439" s="53">
        <v>0</v>
      </c>
      <c r="F439" s="53">
        <v>0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3">
        <v>0</v>
      </c>
      <c r="V439" s="53">
        <v>0</v>
      </c>
      <c r="W439" s="53">
        <v>0</v>
      </c>
      <c r="X439" s="53">
        <v>0</v>
      </c>
      <c r="Y439" s="53">
        <v>0</v>
      </c>
      <c r="Z439" s="53">
        <v>0</v>
      </c>
      <c r="AA439" s="53">
        <v>0</v>
      </c>
      <c r="AB439" s="53">
        <v>0</v>
      </c>
      <c r="AC439" s="53">
        <v>0</v>
      </c>
      <c r="AD439" s="53">
        <v>0</v>
      </c>
    </row>
    <row r="440" spans="1:30" x14ac:dyDescent="0.2">
      <c r="A440" s="51" t="s">
        <v>61</v>
      </c>
      <c r="B440" s="10"/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0</v>
      </c>
      <c r="AC440" s="53">
        <v>0</v>
      </c>
      <c r="AD440" s="53">
        <v>0</v>
      </c>
    </row>
    <row r="441" spans="1:30" x14ac:dyDescent="0.2">
      <c r="A441" s="51" t="s">
        <v>62</v>
      </c>
      <c r="B441" s="10"/>
      <c r="C441" s="53">
        <v>0</v>
      </c>
      <c r="D441" s="53">
        <v>0</v>
      </c>
      <c r="E441" s="53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0</v>
      </c>
      <c r="AC441" s="53">
        <v>0</v>
      </c>
      <c r="AD441" s="53">
        <v>0</v>
      </c>
    </row>
    <row r="442" spans="1:30" x14ac:dyDescent="0.2">
      <c r="A442" s="51" t="s">
        <v>63</v>
      </c>
      <c r="B442" s="10"/>
      <c r="C442" s="53">
        <v>0</v>
      </c>
      <c r="D442" s="53">
        <v>0</v>
      </c>
      <c r="E442" s="53">
        <v>0</v>
      </c>
      <c r="F442" s="53">
        <v>0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0</v>
      </c>
      <c r="AC442" s="53">
        <v>0</v>
      </c>
      <c r="AD442" s="53">
        <v>0</v>
      </c>
    </row>
    <row r="443" spans="1:30" x14ac:dyDescent="0.2">
      <c r="A443" s="51" t="s">
        <v>64</v>
      </c>
      <c r="B443" s="10"/>
      <c r="C443" s="53">
        <v>0</v>
      </c>
      <c r="D443" s="53">
        <v>0</v>
      </c>
      <c r="E443" s="53">
        <v>0</v>
      </c>
      <c r="F443" s="53">
        <v>0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0</v>
      </c>
      <c r="AC443" s="53">
        <v>0</v>
      </c>
      <c r="AD443" s="53">
        <v>0</v>
      </c>
    </row>
    <row r="444" spans="1:30" x14ac:dyDescent="0.2">
      <c r="A444" s="61" t="s">
        <v>65</v>
      </c>
      <c r="B444" s="30"/>
      <c r="C444" s="53">
        <v>0</v>
      </c>
      <c r="D444" s="53">
        <v>0</v>
      </c>
      <c r="E444" s="53">
        <v>0</v>
      </c>
      <c r="F444" s="53">
        <v>0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  <c r="AA444" s="53">
        <v>0</v>
      </c>
      <c r="AB444" s="53">
        <v>0</v>
      </c>
      <c r="AC444" s="53">
        <v>0</v>
      </c>
      <c r="AD444" s="53">
        <v>0</v>
      </c>
    </row>
    <row r="445" spans="1:30" x14ac:dyDescent="0.2">
      <c r="A445" s="62" t="s">
        <v>66</v>
      </c>
      <c r="B445" s="63"/>
      <c r="C445" s="53">
        <v>19.698</v>
      </c>
      <c r="D445" s="53">
        <v>18.713100000000001</v>
      </c>
      <c r="E445" s="53">
        <v>20.6829</v>
      </c>
      <c r="F445" s="53">
        <v>20.6829</v>
      </c>
      <c r="G445" s="53">
        <v>24.622499999999999</v>
      </c>
      <c r="H445" s="53">
        <v>21.6678</v>
      </c>
      <c r="I445" s="53">
        <v>20.6829</v>
      </c>
      <c r="J445" s="53">
        <v>21.6678</v>
      </c>
      <c r="K445" s="53">
        <v>21.6678</v>
      </c>
      <c r="L445" s="53">
        <v>22.652699999999999</v>
      </c>
      <c r="M445" s="53">
        <v>24.622499999999999</v>
      </c>
      <c r="N445" s="53">
        <v>19.698</v>
      </c>
      <c r="O445" s="53">
        <v>17.728200000000001</v>
      </c>
      <c r="P445" s="53">
        <v>16.743300000000001</v>
      </c>
      <c r="Q445" s="53">
        <v>17.728200000000001</v>
      </c>
      <c r="R445" s="53">
        <v>17.728200000000001</v>
      </c>
      <c r="S445" s="53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53">
        <v>0</v>
      </c>
      <c r="AD445" s="53">
        <v>0</v>
      </c>
    </row>
    <row r="446" spans="1:30" x14ac:dyDescent="0.2">
      <c r="A446" s="64" t="s">
        <v>67</v>
      </c>
      <c r="B446" s="65"/>
      <c r="C446" s="66">
        <v>0</v>
      </c>
      <c r="D446" s="66">
        <v>0</v>
      </c>
      <c r="E446" s="66">
        <v>0</v>
      </c>
      <c r="F446" s="66">
        <v>0</v>
      </c>
      <c r="G446" s="66">
        <v>0</v>
      </c>
      <c r="H446" s="66">
        <v>0</v>
      </c>
      <c r="I446" s="66">
        <v>0</v>
      </c>
      <c r="J446" s="66">
        <v>0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0</v>
      </c>
      <c r="Q446" s="66">
        <v>0</v>
      </c>
      <c r="R446" s="66">
        <v>0</v>
      </c>
      <c r="S446" s="66">
        <v>0</v>
      </c>
      <c r="T446" s="66">
        <v>0</v>
      </c>
      <c r="U446" s="66">
        <v>0</v>
      </c>
      <c r="V446" s="66">
        <v>0</v>
      </c>
      <c r="W446" s="66">
        <v>0</v>
      </c>
      <c r="X446" s="66">
        <v>0</v>
      </c>
      <c r="Y446" s="66">
        <v>0</v>
      </c>
      <c r="Z446" s="66">
        <v>0</v>
      </c>
      <c r="AA446" s="66">
        <v>0</v>
      </c>
      <c r="AB446" s="66">
        <v>0</v>
      </c>
      <c r="AC446" s="66">
        <v>0</v>
      </c>
      <c r="AD446" s="66">
        <v>0</v>
      </c>
    </row>
    <row r="447" spans="1:30" x14ac:dyDescent="0.2">
      <c r="A447" s="64" t="s">
        <v>68</v>
      </c>
      <c r="B447" s="65"/>
      <c r="C447" s="66">
        <v>147.73500000000001</v>
      </c>
      <c r="D447" s="66">
        <v>131.73037500000001</v>
      </c>
      <c r="E447" s="66">
        <v>115.72575000000001</v>
      </c>
      <c r="F447" s="66">
        <v>99.721125000000001</v>
      </c>
      <c r="G447" s="66">
        <v>83.716499999999996</v>
      </c>
      <c r="H447" s="66">
        <v>67.711875000000006</v>
      </c>
      <c r="I447" s="66">
        <v>51.707250000000002</v>
      </c>
      <c r="J447" s="66">
        <v>35.702624999999998</v>
      </c>
      <c r="K447" s="66">
        <v>19.698</v>
      </c>
      <c r="L447" s="66">
        <v>18.291</v>
      </c>
      <c r="M447" s="66">
        <v>16.884000000000004</v>
      </c>
      <c r="N447" s="66">
        <v>15.476999999999986</v>
      </c>
      <c r="O447" s="66">
        <v>14.070000000000002</v>
      </c>
      <c r="P447" s="66">
        <v>12.663000000000002</v>
      </c>
      <c r="Q447" s="66">
        <v>11.256000000000002</v>
      </c>
      <c r="R447" s="66">
        <v>9.8490000000000002</v>
      </c>
      <c r="S447" s="66">
        <v>9.8490000000000002</v>
      </c>
      <c r="T447" s="66">
        <v>9.8490000000000002</v>
      </c>
      <c r="U447" s="66">
        <v>9.8490000000000002</v>
      </c>
      <c r="V447" s="66">
        <v>6.8979702031738599</v>
      </c>
      <c r="W447" s="66">
        <v>6.7401304501343944</v>
      </c>
      <c r="X447" s="66">
        <v>5.5050940201374887</v>
      </c>
      <c r="Y447" s="66">
        <v>4.5492157813514185</v>
      </c>
      <c r="Z447" s="66">
        <v>4.0858491381944111</v>
      </c>
      <c r="AA447" s="66">
        <v>3.4736406656030092</v>
      </c>
      <c r="AB447" s="66">
        <v>3.1305666123201203</v>
      </c>
      <c r="AC447" s="66">
        <v>1.4066067230543422</v>
      </c>
      <c r="AD447" s="66">
        <v>1.247004930562597</v>
      </c>
    </row>
    <row r="448" spans="1:30" x14ac:dyDescent="0.2">
      <c r="A448" s="57" t="s">
        <v>69</v>
      </c>
      <c r="B448" s="24"/>
      <c r="C448" s="58">
        <v>14.412925759738938</v>
      </c>
      <c r="D448" s="58">
        <v>12.851525469100551</v>
      </c>
      <c r="E448" s="58">
        <v>11.290125178462166</v>
      </c>
      <c r="F448" s="58">
        <v>9.7287248878237822</v>
      </c>
      <c r="G448" s="58">
        <v>8.1673245971853952</v>
      </c>
      <c r="H448" s="58">
        <v>6.6059243065470126</v>
      </c>
      <c r="I448" s="58">
        <v>5.0445240159086273</v>
      </c>
      <c r="J448" s="58">
        <v>3.4831237252702421</v>
      </c>
      <c r="K448" s="58">
        <v>1.9217234346318579</v>
      </c>
      <c r="L448" s="58">
        <v>1.7844574750152966</v>
      </c>
      <c r="M448" s="58">
        <v>1.6471915153987358</v>
      </c>
      <c r="N448" s="58">
        <v>1.5099255557821727</v>
      </c>
      <c r="O448" s="58">
        <v>1.3726595961656129</v>
      </c>
      <c r="P448" s="58">
        <v>1.2353936365490517</v>
      </c>
      <c r="Q448" s="58">
        <v>1.0981276769324904</v>
      </c>
      <c r="R448" s="58">
        <v>0.96086171731592895</v>
      </c>
      <c r="S448" s="58">
        <v>0.96086171731592895</v>
      </c>
      <c r="T448" s="58">
        <v>0.96086171731592895</v>
      </c>
      <c r="U448" s="58">
        <v>0.96086171731592895</v>
      </c>
      <c r="V448" s="58">
        <v>0</v>
      </c>
      <c r="W448" s="58">
        <v>0</v>
      </c>
      <c r="X448" s="58">
        <v>0</v>
      </c>
      <c r="Y448" s="58">
        <v>0</v>
      </c>
      <c r="Z448" s="58">
        <v>0</v>
      </c>
      <c r="AA448" s="58">
        <v>0</v>
      </c>
      <c r="AB448" s="58">
        <v>0</v>
      </c>
      <c r="AC448" s="58">
        <v>0</v>
      </c>
      <c r="AD448" s="58">
        <v>0</v>
      </c>
    </row>
    <row r="449" spans="1:30" x14ac:dyDescent="0.2">
      <c r="A449" s="54" t="s">
        <v>70</v>
      </c>
      <c r="B449" s="27"/>
      <c r="C449" s="56">
        <v>133.32207424026109</v>
      </c>
      <c r="D449" s="56">
        <v>118.87884953089946</v>
      </c>
      <c r="E449" s="56">
        <v>104.43562482153784</v>
      </c>
      <c r="F449" s="56">
        <v>89.992400112176227</v>
      </c>
      <c r="G449" s="56">
        <v>75.549175402814598</v>
      </c>
      <c r="H449" s="56">
        <v>61.105950693452996</v>
      </c>
      <c r="I449" s="56">
        <v>46.662725984091374</v>
      </c>
      <c r="J449" s="56">
        <v>32.219501274729758</v>
      </c>
      <c r="K449" s="56">
        <v>17.776276565368143</v>
      </c>
      <c r="L449" s="56">
        <v>16.506542524984702</v>
      </c>
      <c r="M449" s="56">
        <v>15.236808484601269</v>
      </c>
      <c r="N449" s="56">
        <v>13.967074444217813</v>
      </c>
      <c r="O449" s="56">
        <v>12.697340403834389</v>
      </c>
      <c r="P449" s="56">
        <v>11.427606363450952</v>
      </c>
      <c r="Q449" s="56">
        <v>10.157872323067512</v>
      </c>
      <c r="R449" s="56">
        <v>8.8881382826840714</v>
      </c>
      <c r="S449" s="56">
        <v>8.8881382826840714</v>
      </c>
      <c r="T449" s="56">
        <v>8.8881382826840714</v>
      </c>
      <c r="U449" s="56">
        <v>8.8881382826840714</v>
      </c>
      <c r="V449" s="56">
        <v>6.8979702031738599</v>
      </c>
      <c r="W449" s="56">
        <v>6.7401304501343944</v>
      </c>
      <c r="X449" s="56">
        <v>5.5050940201374887</v>
      </c>
      <c r="Y449" s="56">
        <v>4.5492157813514185</v>
      </c>
      <c r="Z449" s="56">
        <v>4.0858491381944111</v>
      </c>
      <c r="AA449" s="56">
        <v>3.4736406656030092</v>
      </c>
      <c r="AB449" s="56">
        <v>3.1305666123201203</v>
      </c>
      <c r="AC449" s="56">
        <v>1.4066067230543422</v>
      </c>
      <c r="AD449" s="56">
        <v>1.247004930562597</v>
      </c>
    </row>
    <row r="450" spans="1:30" x14ac:dyDescent="0.2">
      <c r="A450" s="33" t="s">
        <v>71</v>
      </c>
      <c r="B450" s="34"/>
      <c r="C450" s="35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</row>
    <row r="451" spans="1:30" ht="13.5" thickBot="1" x14ac:dyDescent="0.25">
      <c r="A451" s="29" t="s">
        <v>72</v>
      </c>
      <c r="B451" s="30"/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v>0</v>
      </c>
      <c r="AD451" s="31">
        <v>0</v>
      </c>
    </row>
    <row r="452" spans="1:30" ht="13.5" thickBot="1" x14ac:dyDescent="0.25">
      <c r="A452" s="38" t="s">
        <v>73</v>
      </c>
      <c r="B452" s="39"/>
      <c r="C452" s="40">
        <v>3.9396000000000413</v>
      </c>
      <c r="D452" s="40">
        <v>4.9244999999998527</v>
      </c>
      <c r="E452" s="40">
        <v>6.8943000000000438</v>
      </c>
      <c r="F452" s="40">
        <v>-11.818799999999896</v>
      </c>
      <c r="G452" s="40">
        <v>-52.199700000000007</v>
      </c>
      <c r="H452" s="40">
        <v>31.516799999999876</v>
      </c>
      <c r="I452" s="40">
        <v>0.98489999999992506</v>
      </c>
      <c r="J452" s="40">
        <v>-2.9547000000000025</v>
      </c>
      <c r="K452" s="40">
        <v>34.471500000000106</v>
      </c>
      <c r="L452" s="40">
        <v>93.565500000000156</v>
      </c>
      <c r="M452" s="40">
        <v>-102.42960000000005</v>
      </c>
      <c r="N452" s="40">
        <v>-71.8977000000001</v>
      </c>
      <c r="O452" s="40">
        <v>52.581899999999905</v>
      </c>
      <c r="P452" s="40">
        <v>-59.983400000000017</v>
      </c>
      <c r="Q452" s="40">
        <v>-24.03610000000009</v>
      </c>
      <c r="R452" s="40">
        <v>-106.8177323082478</v>
      </c>
      <c r="S452" s="40">
        <v>-45.228719090980803</v>
      </c>
      <c r="T452" s="40">
        <v>1.7346582799637531</v>
      </c>
      <c r="U452" s="40">
        <v>88.423845210427828</v>
      </c>
      <c r="V452" s="40">
        <v>-23.119333569306406</v>
      </c>
      <c r="W452" s="40">
        <v>-3.0555983747509572</v>
      </c>
      <c r="X452" s="40">
        <v>10.719033101692474</v>
      </c>
      <c r="Y452" s="40">
        <v>39.23765680812636</v>
      </c>
      <c r="Z452" s="40">
        <v>4.3338623725033187</v>
      </c>
      <c r="AA452" s="40">
        <v>17.899100323553796</v>
      </c>
      <c r="AB452" s="40">
        <v>5.6341034525902103</v>
      </c>
      <c r="AC452" s="40">
        <v>-34.763878283045102</v>
      </c>
      <c r="AD452" s="40">
        <v>-11.973257433210385</v>
      </c>
    </row>
    <row r="454" spans="1:30" x14ac:dyDescent="0.2">
      <c r="A454" s="72"/>
      <c r="B454" s="73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</row>
    <row r="455" spans="1:30" x14ac:dyDescent="0.2">
      <c r="A455"/>
      <c r="B455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</row>
    <row r="456" spans="1:30" ht="30.75" thickBot="1" x14ac:dyDescent="0.3">
      <c r="A456" s="69" t="s">
        <v>86</v>
      </c>
      <c r="B456" s="2" t="s">
        <v>1</v>
      </c>
      <c r="C456" s="3">
        <v>1990</v>
      </c>
      <c r="D456" s="3">
        <v>1991</v>
      </c>
      <c r="E456" s="3">
        <v>1992</v>
      </c>
      <c r="F456" s="3">
        <v>1993</v>
      </c>
      <c r="G456" s="3">
        <v>1994</v>
      </c>
      <c r="H456" s="3">
        <v>1995</v>
      </c>
      <c r="I456" s="3">
        <v>1996</v>
      </c>
      <c r="J456" s="3">
        <v>1997</v>
      </c>
      <c r="K456" s="3">
        <v>1998</v>
      </c>
      <c r="L456" s="3">
        <v>1999</v>
      </c>
      <c r="M456" s="3">
        <v>2000</v>
      </c>
      <c r="N456" s="3">
        <v>2001</v>
      </c>
      <c r="O456" s="3">
        <v>2002</v>
      </c>
      <c r="P456" s="3">
        <v>2003</v>
      </c>
      <c r="Q456" s="3">
        <v>2004</v>
      </c>
      <c r="R456" s="3">
        <v>2005</v>
      </c>
      <c r="S456" s="3">
        <v>2006</v>
      </c>
      <c r="T456" s="3">
        <v>2007</v>
      </c>
      <c r="U456" s="3">
        <v>2008</v>
      </c>
      <c r="V456" s="3">
        <v>2009</v>
      </c>
      <c r="W456" s="3">
        <v>2010</v>
      </c>
      <c r="X456" s="3">
        <v>2011</v>
      </c>
      <c r="Y456" s="3">
        <v>2012</v>
      </c>
      <c r="Z456" s="3">
        <v>2013</v>
      </c>
      <c r="AA456" s="3">
        <v>2014</v>
      </c>
      <c r="AB456" s="3">
        <v>2015</v>
      </c>
      <c r="AC456" s="3">
        <v>2016</v>
      </c>
      <c r="AD456" s="3">
        <v>2017</v>
      </c>
    </row>
    <row r="457" spans="1:30" x14ac:dyDescent="0.2">
      <c r="A457" s="5" t="s">
        <v>2</v>
      </c>
      <c r="B457" s="6"/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</row>
    <row r="458" spans="1:30" x14ac:dyDescent="0.2">
      <c r="A458" s="9" t="s">
        <v>3</v>
      </c>
      <c r="B458" s="10"/>
      <c r="C458" s="11">
        <v>126.1456</v>
      </c>
      <c r="D458" s="11">
        <v>135.15600000000001</v>
      </c>
      <c r="E458" s="11">
        <v>114.88260000000001</v>
      </c>
      <c r="F458" s="11">
        <v>125.01930000000002</v>
      </c>
      <c r="G458" s="11">
        <v>125.01930000000002</v>
      </c>
      <c r="H458" s="11">
        <v>116.00890000000001</v>
      </c>
      <c r="I458" s="11">
        <v>114.88260000000001</v>
      </c>
      <c r="J458" s="11">
        <v>106.99850000000001</v>
      </c>
      <c r="K458" s="11">
        <v>112.63000000000001</v>
      </c>
      <c r="L458" s="11">
        <v>119.38780000000001</v>
      </c>
      <c r="M458" s="11">
        <v>126.1456</v>
      </c>
      <c r="N458" s="11">
        <v>118.26150000000001</v>
      </c>
      <c r="O458" s="11">
        <v>116.00890000000001</v>
      </c>
      <c r="P458" s="11">
        <v>114.88260000000001</v>
      </c>
      <c r="Q458" s="11">
        <v>126.1456</v>
      </c>
      <c r="R458" s="11">
        <v>133.51610720000002</v>
      </c>
      <c r="S458" s="11">
        <v>131.86382510000001</v>
      </c>
      <c r="T458" s="11">
        <v>131.30067510000003</v>
      </c>
      <c r="U458" s="11">
        <v>146.97764479999998</v>
      </c>
      <c r="V458" s="11">
        <v>92.132466300000004</v>
      </c>
      <c r="W458" s="11">
        <v>121.53678040000003</v>
      </c>
      <c r="X458" s="11">
        <v>109.75233728900001</v>
      </c>
      <c r="Y458" s="11">
        <v>104.55555529999999</v>
      </c>
      <c r="Z458" s="11">
        <v>102.62516826266319</v>
      </c>
      <c r="AA458" s="11">
        <v>112.84764997613578</v>
      </c>
      <c r="AB458" s="11">
        <v>120.28455064966059</v>
      </c>
      <c r="AC458" s="11">
        <v>136.32929523509139</v>
      </c>
      <c r="AD458" s="11">
        <v>144.39346678516969</v>
      </c>
    </row>
    <row r="459" spans="1:30" x14ac:dyDescent="0.2">
      <c r="A459" s="9" t="s">
        <v>4</v>
      </c>
      <c r="B459" s="10"/>
      <c r="C459" s="11">
        <v>7.8841000000000001</v>
      </c>
      <c r="D459" s="11">
        <v>7.8841000000000001</v>
      </c>
      <c r="E459" s="11">
        <v>7.8841000000000001</v>
      </c>
      <c r="F459" s="11">
        <v>0</v>
      </c>
      <c r="G459" s="11">
        <v>9.0104000000000006</v>
      </c>
      <c r="H459" s="11">
        <v>4.5052000000000003</v>
      </c>
      <c r="I459" s="11">
        <v>6.7578000000000005</v>
      </c>
      <c r="J459" s="11">
        <v>6.7578000000000005</v>
      </c>
      <c r="K459" s="11">
        <v>6.7578000000000005</v>
      </c>
      <c r="L459" s="11">
        <v>4.5052000000000003</v>
      </c>
      <c r="M459" s="11">
        <v>5.6315000000000008</v>
      </c>
      <c r="N459" s="11">
        <v>19.147100000000002</v>
      </c>
      <c r="O459" s="11">
        <v>25.904900000000001</v>
      </c>
      <c r="P459" s="11">
        <v>23.6523</v>
      </c>
      <c r="Q459" s="11">
        <v>22.526000000000003</v>
      </c>
      <c r="R459" s="11">
        <v>22.538254143999996</v>
      </c>
      <c r="S459" s="11">
        <v>17.756124005200004</v>
      </c>
      <c r="T459" s="11">
        <v>15.1682143585</v>
      </c>
      <c r="U459" s="11">
        <v>12.92625132252825</v>
      </c>
      <c r="V459" s="11">
        <v>10.510023938624002</v>
      </c>
      <c r="W459" s="11">
        <v>29.860586114099998</v>
      </c>
      <c r="X459" s="11">
        <v>34.291259969400002</v>
      </c>
      <c r="Y459" s="11">
        <v>37.724257284700002</v>
      </c>
      <c r="Z459" s="11">
        <v>31.383906037754567</v>
      </c>
      <c r="AA459" s="11">
        <v>37.20029509347259</v>
      </c>
      <c r="AB459" s="11">
        <v>16.342021913054833</v>
      </c>
      <c r="AC459" s="11">
        <v>16.725525004543083</v>
      </c>
      <c r="AD459" s="11">
        <v>25.754003442872065</v>
      </c>
    </row>
    <row r="460" spans="1:30" x14ac:dyDescent="0.2">
      <c r="A460" s="9" t="s">
        <v>5</v>
      </c>
      <c r="B460" s="10"/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</row>
    <row r="461" spans="1:30" ht="13.5" thickBot="1" x14ac:dyDescent="0.25">
      <c r="A461" s="12" t="s">
        <v>6</v>
      </c>
      <c r="B461" s="13"/>
      <c r="C461" s="14">
        <v>-5.6315000000000008</v>
      </c>
      <c r="D461" s="14">
        <v>0</v>
      </c>
      <c r="E461" s="14">
        <v>1.1263000000000001</v>
      </c>
      <c r="F461" s="14">
        <v>0</v>
      </c>
      <c r="G461" s="14">
        <v>-1.1263000000000001</v>
      </c>
      <c r="H461" s="14">
        <v>1.1263000000000001</v>
      </c>
      <c r="I461" s="14">
        <v>-1.1263000000000001</v>
      </c>
      <c r="J461" s="14">
        <v>3.3789000000000002</v>
      </c>
      <c r="K461" s="14">
        <v>-2.2526000000000002</v>
      </c>
      <c r="L461" s="14">
        <v>3.3789000000000002</v>
      </c>
      <c r="M461" s="14">
        <v>-1.1263000000000001</v>
      </c>
      <c r="N461" s="14">
        <v>-2.2526000000000002</v>
      </c>
      <c r="O461" s="14">
        <v>0</v>
      </c>
      <c r="P461" s="14">
        <v>0</v>
      </c>
      <c r="Q461" s="14">
        <v>0</v>
      </c>
      <c r="R461" s="14">
        <v>-3.552328800299986</v>
      </c>
      <c r="S461" s="14">
        <v>-1.8602545213000095</v>
      </c>
      <c r="T461" s="14">
        <v>2.6521357778999834</v>
      </c>
      <c r="U461" s="14">
        <v>-3.7997735313999983</v>
      </c>
      <c r="V461" s="14">
        <v>1.5795906980000136</v>
      </c>
      <c r="W461" s="14">
        <v>1.1030261368000005</v>
      </c>
      <c r="X461" s="14">
        <v>-1.6747799425000001</v>
      </c>
      <c r="Y461" s="14">
        <v>-0.41187664700000065</v>
      </c>
      <c r="Z461" s="14">
        <v>-2.3111387808355093</v>
      </c>
      <c r="AA461" s="14">
        <v>-0.807728250548303</v>
      </c>
      <c r="AB461" s="14">
        <v>-0.46439142845953013</v>
      </c>
      <c r="AC461" s="14">
        <v>-0.29445775467362928</v>
      </c>
      <c r="AD461" s="14">
        <v>-0.90593572908616238</v>
      </c>
    </row>
    <row r="462" spans="1:30" x14ac:dyDescent="0.2">
      <c r="A462" s="15" t="s">
        <v>7</v>
      </c>
      <c r="B462" s="16"/>
      <c r="C462" s="17">
        <v>112.63</v>
      </c>
      <c r="D462" s="17">
        <v>127.2719</v>
      </c>
      <c r="E462" s="17">
        <v>108.12480000000001</v>
      </c>
      <c r="F462" s="17">
        <v>125.01930000000002</v>
      </c>
      <c r="G462" s="17">
        <v>114.88260000000001</v>
      </c>
      <c r="H462" s="17">
        <v>112.63000000000001</v>
      </c>
      <c r="I462" s="17">
        <v>106.99850000000001</v>
      </c>
      <c r="J462" s="17">
        <v>103.61960000000001</v>
      </c>
      <c r="K462" s="17">
        <v>103.61960000000001</v>
      </c>
      <c r="L462" s="17">
        <v>118.26150000000001</v>
      </c>
      <c r="M462" s="17">
        <v>119.3878</v>
      </c>
      <c r="N462" s="17">
        <v>96.861800000000017</v>
      </c>
      <c r="O462" s="17">
        <v>90.104000000000013</v>
      </c>
      <c r="P462" s="17">
        <v>91.230300000000014</v>
      </c>
      <c r="Q462" s="17">
        <v>103.61959999999999</v>
      </c>
      <c r="R462" s="17">
        <v>107.42552425570004</v>
      </c>
      <c r="S462" s="17">
        <v>112.2474465735</v>
      </c>
      <c r="T462" s="17">
        <v>118.78459651940003</v>
      </c>
      <c r="U462" s="17">
        <v>130.25161994607171</v>
      </c>
      <c r="V462" s="17">
        <v>83.202033059376021</v>
      </c>
      <c r="W462" s="17">
        <v>92.779220422700021</v>
      </c>
      <c r="X462" s="17">
        <v>73.786297377100013</v>
      </c>
      <c r="Y462" s="17">
        <v>66.419421368299993</v>
      </c>
      <c r="Z462" s="17">
        <v>68.930123444073118</v>
      </c>
      <c r="AA462" s="17">
        <v>74.839626632114886</v>
      </c>
      <c r="AB462" s="17">
        <v>103.47813730814622</v>
      </c>
      <c r="AC462" s="17">
        <v>119.30931247587468</v>
      </c>
      <c r="AD462" s="17">
        <v>117.73352761321146</v>
      </c>
    </row>
    <row r="463" spans="1:30" ht="13.5" thickBot="1" x14ac:dyDescent="0.25">
      <c r="A463" s="19" t="s">
        <v>8</v>
      </c>
      <c r="B463" s="20"/>
      <c r="C463" s="21">
        <f>C462-C483</f>
        <v>112.63</v>
      </c>
      <c r="D463" s="21">
        <f t="shared" ref="D463:Y463" si="6">D462-D483</f>
        <v>127.2719</v>
      </c>
      <c r="E463" s="21">
        <f t="shared" si="6"/>
        <v>108.12480000000001</v>
      </c>
      <c r="F463" s="21">
        <f t="shared" si="6"/>
        <v>125.01930000000002</v>
      </c>
      <c r="G463" s="21">
        <f t="shared" si="6"/>
        <v>114.88260000000001</v>
      </c>
      <c r="H463" s="21">
        <f t="shared" si="6"/>
        <v>112.63000000000001</v>
      </c>
      <c r="I463" s="21">
        <f t="shared" si="6"/>
        <v>106.99850000000001</v>
      </c>
      <c r="J463" s="21">
        <f t="shared" si="6"/>
        <v>103.61960000000001</v>
      </c>
      <c r="K463" s="21">
        <f t="shared" si="6"/>
        <v>103.61960000000001</v>
      </c>
      <c r="L463" s="21">
        <f t="shared" si="6"/>
        <v>118.26150000000001</v>
      </c>
      <c r="M463" s="21">
        <f t="shared" si="6"/>
        <v>119.3878</v>
      </c>
      <c r="N463" s="21">
        <f t="shared" si="6"/>
        <v>96.861800000000017</v>
      </c>
      <c r="O463" s="21">
        <f t="shared" si="6"/>
        <v>90.104000000000013</v>
      </c>
      <c r="P463" s="21">
        <f t="shared" si="6"/>
        <v>91.230300000000014</v>
      </c>
      <c r="Q463" s="21">
        <f t="shared" si="6"/>
        <v>103.61959999999999</v>
      </c>
      <c r="R463" s="21">
        <f t="shared" si="6"/>
        <v>107.42552425570004</v>
      </c>
      <c r="S463" s="21">
        <f t="shared" si="6"/>
        <v>112.2474465735</v>
      </c>
      <c r="T463" s="21">
        <f t="shared" si="6"/>
        <v>118.78459651940003</v>
      </c>
      <c r="U463" s="21">
        <f t="shared" si="6"/>
        <v>130.25161994607171</v>
      </c>
      <c r="V463" s="21">
        <f t="shared" si="6"/>
        <v>83.202033059376021</v>
      </c>
      <c r="W463" s="21">
        <f t="shared" si="6"/>
        <v>92.779220422700021</v>
      </c>
      <c r="X463" s="21">
        <f t="shared" si="6"/>
        <v>73.786297377100013</v>
      </c>
      <c r="Y463" s="21">
        <f t="shared" si="6"/>
        <v>66.419421368299993</v>
      </c>
      <c r="Z463" s="21">
        <f>Z462-Z483</f>
        <v>68.930123444073118</v>
      </c>
      <c r="AA463" s="21">
        <f>AA462-AA483</f>
        <v>74.839626632114886</v>
      </c>
      <c r="AB463" s="21">
        <f>AB462-AB483</f>
        <v>103.47813730814622</v>
      </c>
      <c r="AC463" s="21">
        <f>AC462-AC483</f>
        <v>119.30931247587468</v>
      </c>
      <c r="AD463" s="21">
        <f>AD462-AD483</f>
        <v>117.73352761321146</v>
      </c>
    </row>
    <row r="464" spans="1:30" x14ac:dyDescent="0.2">
      <c r="A464" s="22" t="s">
        <v>9</v>
      </c>
      <c r="B464" s="16"/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0.19103999999999999</v>
      </c>
      <c r="P464" s="17">
        <v>0.11939999999999999</v>
      </c>
      <c r="Q464" s="17">
        <v>0.11939999999999999</v>
      </c>
      <c r="R464" s="17">
        <v>0.12802116050380796</v>
      </c>
      <c r="S464" s="17">
        <v>0.12802116050380796</v>
      </c>
      <c r="T464" s="17">
        <v>0.24380293167820793</v>
      </c>
      <c r="U464" s="17">
        <v>0.23932922044226948</v>
      </c>
      <c r="V464" s="17">
        <v>0.24382005650380797</v>
      </c>
      <c r="W464" s="17">
        <v>0.46241061019200003</v>
      </c>
      <c r="X464" s="17">
        <v>0.43670279350902852</v>
      </c>
      <c r="Y464" s="17">
        <v>0.49079650780767087</v>
      </c>
      <c r="Z464" s="17">
        <v>0.61192773760319985</v>
      </c>
      <c r="AA464" s="17">
        <v>0.51942510359999994</v>
      </c>
      <c r="AB464" s="17">
        <v>0.63707342085838004</v>
      </c>
      <c r="AC464" s="17">
        <v>0.6302865306815999</v>
      </c>
      <c r="AD464" s="17">
        <v>0.65477629553500794</v>
      </c>
    </row>
    <row r="465" spans="1:30" x14ac:dyDescent="0.2">
      <c r="A465" s="23" t="s">
        <v>10</v>
      </c>
      <c r="B465" s="24"/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</row>
    <row r="466" spans="1:30" x14ac:dyDescent="0.2">
      <c r="A466" s="9" t="s">
        <v>11</v>
      </c>
      <c r="B466" s="10"/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0.19103999999999999</v>
      </c>
      <c r="P466" s="11">
        <v>0.11939999999999999</v>
      </c>
      <c r="Q466" s="11">
        <v>0.11939999999999999</v>
      </c>
      <c r="R466" s="11">
        <v>0.12802116050380796</v>
      </c>
      <c r="S466" s="11">
        <v>0.12802116050380796</v>
      </c>
      <c r="T466" s="11">
        <v>0.24380293167820793</v>
      </c>
      <c r="U466" s="11">
        <v>0.23932922044226948</v>
      </c>
      <c r="V466" s="11">
        <v>0.24382005650380797</v>
      </c>
      <c r="W466" s="11">
        <v>0.46241061019200003</v>
      </c>
      <c r="X466" s="11">
        <v>0.43670279350902852</v>
      </c>
      <c r="Y466" s="11">
        <v>0.49079650780767087</v>
      </c>
      <c r="Z466" s="11">
        <v>0.61192773760319985</v>
      </c>
      <c r="AA466" s="11">
        <v>0.51942510359999994</v>
      </c>
      <c r="AB466" s="11">
        <v>0.63707342085838004</v>
      </c>
      <c r="AC466" s="11">
        <v>0.6302865306815999</v>
      </c>
      <c r="AD466" s="11">
        <v>0.65477629553500794</v>
      </c>
    </row>
    <row r="467" spans="1:30" x14ac:dyDescent="0.2">
      <c r="A467" s="9" t="s">
        <v>12</v>
      </c>
      <c r="B467" s="10"/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</row>
    <row r="468" spans="1:30" x14ac:dyDescent="0.2">
      <c r="A468" s="9" t="s">
        <v>13</v>
      </c>
      <c r="B468" s="10"/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</row>
    <row r="469" spans="1:30" x14ac:dyDescent="0.2">
      <c r="A469" s="26" t="s">
        <v>14</v>
      </c>
      <c r="B469" s="27"/>
      <c r="C469" s="28">
        <v>0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0</v>
      </c>
      <c r="R469" s="28">
        <v>0</v>
      </c>
      <c r="S469" s="28">
        <v>0</v>
      </c>
      <c r="T469" s="28">
        <v>0</v>
      </c>
      <c r="U469" s="28">
        <v>0</v>
      </c>
      <c r="V469" s="28">
        <v>0</v>
      </c>
      <c r="W469" s="28">
        <v>0</v>
      </c>
      <c r="X469" s="28">
        <v>0</v>
      </c>
      <c r="Y469" s="28">
        <v>0</v>
      </c>
      <c r="Z469" s="28">
        <v>0</v>
      </c>
      <c r="AA469" s="28">
        <v>0</v>
      </c>
      <c r="AB469" s="28">
        <v>0</v>
      </c>
      <c r="AC469" s="28">
        <v>0</v>
      </c>
      <c r="AD469" s="28">
        <v>0</v>
      </c>
    </row>
    <row r="470" spans="1:30" x14ac:dyDescent="0.2">
      <c r="A470" s="29" t="s">
        <v>15</v>
      </c>
      <c r="B470" s="30"/>
      <c r="C470" s="31">
        <v>32.662700000000001</v>
      </c>
      <c r="D470" s="31">
        <v>32.662700000000001</v>
      </c>
      <c r="E470" s="31">
        <v>39.420500000000004</v>
      </c>
      <c r="F470" s="31">
        <v>31.5364</v>
      </c>
      <c r="G470" s="31">
        <v>33.789000000000001</v>
      </c>
      <c r="H470" s="31">
        <v>39.420500000000004</v>
      </c>
      <c r="I470" s="31">
        <v>45.052000000000007</v>
      </c>
      <c r="J470" s="31">
        <v>48.430900000000001</v>
      </c>
      <c r="K470" s="31">
        <v>49.557200000000002</v>
      </c>
      <c r="L470" s="31">
        <v>42.799400000000006</v>
      </c>
      <c r="M470" s="31">
        <v>52.936100000000003</v>
      </c>
      <c r="N470" s="31">
        <v>66.451700000000002</v>
      </c>
      <c r="O470" s="31">
        <v>67.578000000000003</v>
      </c>
      <c r="P470" s="31">
        <v>66.451700000000002</v>
      </c>
      <c r="Q470" s="31">
        <v>59.693900000000006</v>
      </c>
      <c r="R470" s="31">
        <v>63.648268343100021</v>
      </c>
      <c r="S470" s="31">
        <v>55.698524650719996</v>
      </c>
      <c r="T470" s="31">
        <v>40.268501872835415</v>
      </c>
      <c r="U470" s="31">
        <v>37.748000708074294</v>
      </c>
      <c r="V470" s="31">
        <v>38.67978823546904</v>
      </c>
      <c r="W470" s="31">
        <v>64.36952599701155</v>
      </c>
      <c r="X470" s="31">
        <v>74.959824069691678</v>
      </c>
      <c r="Y470" s="31">
        <v>81.813521949600002</v>
      </c>
      <c r="Z470" s="31">
        <v>70.984914459900011</v>
      </c>
      <c r="AA470" s="31">
        <v>67.173742993054844</v>
      </c>
      <c r="AB470" s="31">
        <v>52.699478191436029</v>
      </c>
      <c r="AC470" s="31">
        <v>47.886690660678859</v>
      </c>
      <c r="AD470" s="31">
        <v>54.660323556762407</v>
      </c>
    </row>
    <row r="471" spans="1:30" x14ac:dyDescent="0.2">
      <c r="A471" s="23" t="s">
        <v>10</v>
      </c>
      <c r="B471" s="24"/>
      <c r="C471" s="25">
        <v>0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</row>
    <row r="472" spans="1:30" x14ac:dyDescent="0.2">
      <c r="A472" s="9" t="s">
        <v>16</v>
      </c>
      <c r="B472" s="10"/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</row>
    <row r="473" spans="1:30" x14ac:dyDescent="0.2">
      <c r="A473" s="9" t="s">
        <v>17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</row>
    <row r="474" spans="1:30" x14ac:dyDescent="0.2">
      <c r="A474" s="9" t="s">
        <v>18</v>
      </c>
      <c r="B474" s="10"/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</row>
    <row r="475" spans="1:30" x14ac:dyDescent="0.2">
      <c r="A475" s="9" t="s">
        <v>13</v>
      </c>
      <c r="B475" s="10"/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</row>
    <row r="476" spans="1:30" x14ac:dyDescent="0.2">
      <c r="A476" s="26" t="s">
        <v>19</v>
      </c>
      <c r="B476" s="27"/>
      <c r="C476" s="28">
        <v>32.662700000000001</v>
      </c>
      <c r="D476" s="28">
        <v>32.662700000000001</v>
      </c>
      <c r="E476" s="28">
        <v>39.420500000000004</v>
      </c>
      <c r="F476" s="28">
        <v>31.5364</v>
      </c>
      <c r="G476" s="28">
        <v>33.789000000000001</v>
      </c>
      <c r="H476" s="28">
        <v>39.420500000000004</v>
      </c>
      <c r="I476" s="28">
        <v>45.052000000000007</v>
      </c>
      <c r="J476" s="28">
        <v>48.430900000000001</v>
      </c>
      <c r="K476" s="28">
        <v>49.557200000000002</v>
      </c>
      <c r="L476" s="28">
        <v>42.799400000000006</v>
      </c>
      <c r="M476" s="28">
        <v>52.936100000000003</v>
      </c>
      <c r="N476" s="28">
        <v>66.451700000000002</v>
      </c>
      <c r="O476" s="28">
        <v>67.578000000000003</v>
      </c>
      <c r="P476" s="28">
        <v>66.451700000000002</v>
      </c>
      <c r="Q476" s="28">
        <v>59.693900000000006</v>
      </c>
      <c r="R476" s="28">
        <v>63.648268343100021</v>
      </c>
      <c r="S476" s="28">
        <v>55.698524650719996</v>
      </c>
      <c r="T476" s="28">
        <v>40.268501872835415</v>
      </c>
      <c r="U476" s="28">
        <v>37.748000708074294</v>
      </c>
      <c r="V476" s="28">
        <v>38.67978823546904</v>
      </c>
      <c r="W476" s="28">
        <v>64.36952599701155</v>
      </c>
      <c r="X476" s="28">
        <v>74.959824069691678</v>
      </c>
      <c r="Y476" s="28">
        <v>81.813521949600002</v>
      </c>
      <c r="Z476" s="28">
        <v>70.984914459900011</v>
      </c>
      <c r="AA476" s="28">
        <v>67.173742993054844</v>
      </c>
      <c r="AB476" s="28">
        <v>52.699478191436029</v>
      </c>
      <c r="AC476" s="28">
        <v>47.886690660678859</v>
      </c>
      <c r="AD476" s="28">
        <v>54.660323556762407</v>
      </c>
    </row>
    <row r="477" spans="1:30" x14ac:dyDescent="0.2">
      <c r="A477" s="33" t="s">
        <v>20</v>
      </c>
      <c r="B477" s="34"/>
      <c r="C477" s="35">
        <v>0</v>
      </c>
      <c r="D477" s="35">
        <v>0</v>
      </c>
      <c r="E477" s="35">
        <v>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</row>
    <row r="478" spans="1:30" x14ac:dyDescent="0.2">
      <c r="A478" s="23" t="s">
        <v>21</v>
      </c>
      <c r="B478" s="24"/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</row>
    <row r="479" spans="1:30" x14ac:dyDescent="0.2">
      <c r="A479" s="36" t="s">
        <v>22</v>
      </c>
      <c r="B479" s="30"/>
      <c r="C479" s="37">
        <v>0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</row>
    <row r="480" spans="1:30" ht="13.5" thickBot="1" x14ac:dyDescent="0.25">
      <c r="A480" s="12" t="s">
        <v>23</v>
      </c>
      <c r="B480" s="13"/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</row>
    <row r="481" spans="1:30" ht="13.5" thickBot="1" x14ac:dyDescent="0.25">
      <c r="A481" s="29" t="s">
        <v>24</v>
      </c>
      <c r="B481" s="30"/>
      <c r="C481" s="31">
        <v>3.3789000000000002</v>
      </c>
      <c r="D481" s="31">
        <v>0</v>
      </c>
      <c r="E481" s="31">
        <v>3.3789000000000002</v>
      </c>
      <c r="F481" s="31">
        <v>4.5052000000000003</v>
      </c>
      <c r="G481" s="31">
        <v>3.3789000000000002</v>
      </c>
      <c r="H481" s="31">
        <v>4.5052000000000003</v>
      </c>
      <c r="I481" s="31">
        <v>4.5052000000000003</v>
      </c>
      <c r="J481" s="31">
        <v>4.5052000000000003</v>
      </c>
      <c r="K481" s="31">
        <v>3.3789000000000002</v>
      </c>
      <c r="L481" s="31">
        <v>3.3789000000000002</v>
      </c>
      <c r="M481" s="31">
        <v>3.3789000000000002</v>
      </c>
      <c r="N481" s="31">
        <v>3.3789000000000002</v>
      </c>
      <c r="O481" s="31">
        <v>3.3789000000000002</v>
      </c>
      <c r="P481" s="31">
        <v>3.3789000000000002</v>
      </c>
      <c r="Q481" s="31">
        <v>6.7578000000000005</v>
      </c>
      <c r="R481" s="31">
        <v>7.4464792301937797</v>
      </c>
      <c r="S481" s="31">
        <v>5.6463303806400029</v>
      </c>
      <c r="T481" s="31">
        <v>3.757145438174252</v>
      </c>
      <c r="U481" s="31">
        <v>4.0697821438255444</v>
      </c>
      <c r="V481" s="31">
        <v>3.1807158879380455</v>
      </c>
      <c r="W481" s="31">
        <v>3.1541612860222954</v>
      </c>
      <c r="X481" s="31">
        <v>11.532111464619655</v>
      </c>
      <c r="Y481" s="31">
        <v>10.318705443987364</v>
      </c>
      <c r="Z481" s="31">
        <v>0</v>
      </c>
      <c r="AA481" s="31">
        <v>4.1693256233877908E-3</v>
      </c>
      <c r="AB481" s="31">
        <v>4.1693256233877908E-3</v>
      </c>
      <c r="AC481" s="31">
        <v>4.1693256233877908E-3</v>
      </c>
      <c r="AD481" s="31">
        <v>4.1693256233877908E-3</v>
      </c>
    </row>
    <row r="482" spans="1:30" ht="13.5" thickBot="1" x14ac:dyDescent="0.25">
      <c r="A482" s="38" t="s">
        <v>25</v>
      </c>
      <c r="B482" s="39"/>
      <c r="C482" s="40">
        <v>141.91380000000001</v>
      </c>
      <c r="D482" s="40">
        <v>159.93459999999999</v>
      </c>
      <c r="E482" s="40">
        <v>144.16640000000001</v>
      </c>
      <c r="F482" s="40">
        <v>152.0505</v>
      </c>
      <c r="G482" s="40">
        <v>145.29270000000002</v>
      </c>
      <c r="H482" s="40">
        <v>147.5453</v>
      </c>
      <c r="I482" s="40">
        <v>147.5453</v>
      </c>
      <c r="J482" s="40">
        <v>147.5453</v>
      </c>
      <c r="K482" s="40">
        <v>149.79790000000003</v>
      </c>
      <c r="L482" s="40">
        <v>157.68200000000002</v>
      </c>
      <c r="M482" s="40">
        <v>168.94500000000002</v>
      </c>
      <c r="N482" s="40">
        <v>159.93460000000005</v>
      </c>
      <c r="O482" s="40">
        <v>154.11206000000004</v>
      </c>
      <c r="P482" s="40">
        <v>154.18370000000004</v>
      </c>
      <c r="Q482" s="40">
        <v>156.43629999999999</v>
      </c>
      <c r="R482" s="40">
        <v>163.49929220810247</v>
      </c>
      <c r="S482" s="40">
        <v>162.17161968307619</v>
      </c>
      <c r="T482" s="40">
        <v>155.05215002238296</v>
      </c>
      <c r="U482" s="40">
        <v>163.69050928987821</v>
      </c>
      <c r="V482" s="40">
        <v>118.4572853504032</v>
      </c>
      <c r="W482" s="40">
        <v>153.53217452349728</v>
      </c>
      <c r="X482" s="40">
        <v>136.777307188663</v>
      </c>
      <c r="Y482" s="40">
        <v>137.42344136610495</v>
      </c>
      <c r="Z482" s="40">
        <v>139.30311016636995</v>
      </c>
      <c r="AA482" s="40">
        <v>141.48977519594635</v>
      </c>
      <c r="AB482" s="40">
        <v>155.53637275310047</v>
      </c>
      <c r="AC482" s="40">
        <v>166.56154728024853</v>
      </c>
      <c r="AD482" s="40">
        <v>171.73490554881548</v>
      </c>
    </row>
    <row r="483" spans="1:30" x14ac:dyDescent="0.2">
      <c r="A483" s="22" t="s">
        <v>26</v>
      </c>
      <c r="B483" s="16"/>
      <c r="C483" s="17">
        <v>0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</row>
    <row r="484" spans="1:30" ht="13.5" thickBot="1" x14ac:dyDescent="0.25">
      <c r="A484" s="41" t="s">
        <v>27</v>
      </c>
      <c r="B484" s="42"/>
      <c r="C484" s="43">
        <v>0</v>
      </c>
      <c r="D484" s="43">
        <v>0</v>
      </c>
      <c r="E484" s="43">
        <v>0</v>
      </c>
      <c r="F484" s="43">
        <v>0</v>
      </c>
      <c r="G484" s="43">
        <v>0</v>
      </c>
      <c r="H484" s="43">
        <v>0</v>
      </c>
      <c r="I484" s="43">
        <v>0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43">
        <v>0</v>
      </c>
      <c r="W484" s="43">
        <v>0</v>
      </c>
      <c r="X484" s="43">
        <v>0</v>
      </c>
      <c r="Y484" s="43">
        <v>0</v>
      </c>
      <c r="Z484" s="43">
        <v>0</v>
      </c>
      <c r="AA484" s="43">
        <v>0</v>
      </c>
      <c r="AB484" s="43">
        <v>0</v>
      </c>
      <c r="AC484" s="43">
        <v>0</v>
      </c>
      <c r="AD484" s="43">
        <v>0</v>
      </c>
    </row>
    <row r="485" spans="1:30" ht="13.5" thickBot="1" x14ac:dyDescent="0.25">
      <c r="A485" s="22" t="s">
        <v>28</v>
      </c>
      <c r="B485" s="16"/>
      <c r="C485" s="17">
        <v>147.73670678000002</v>
      </c>
      <c r="D485" s="17">
        <v>154.25476874000006</v>
      </c>
      <c r="E485" s="17">
        <v>146.46517844000002</v>
      </c>
      <c r="F485" s="17">
        <v>148.42327401999998</v>
      </c>
      <c r="G485" s="17">
        <v>152.45531577999998</v>
      </c>
      <c r="H485" s="17">
        <v>145.6884799</v>
      </c>
      <c r="I485" s="17">
        <v>137.628885</v>
      </c>
      <c r="J485" s="17">
        <v>134.67081582000003</v>
      </c>
      <c r="K485" s="17">
        <v>141.69457268000002</v>
      </c>
      <c r="L485" s="17">
        <v>144.49543916000005</v>
      </c>
      <c r="M485" s="17">
        <v>153.10523998000002</v>
      </c>
      <c r="N485" s="17">
        <v>156.99704154</v>
      </c>
      <c r="O485" s="17">
        <v>148.92087344000004</v>
      </c>
      <c r="P485" s="17">
        <v>146.48657092000002</v>
      </c>
      <c r="Q485" s="17">
        <v>148.61112552000003</v>
      </c>
      <c r="R485" s="17">
        <v>166.10447140000002</v>
      </c>
      <c r="S485" s="17">
        <v>162.17255809999997</v>
      </c>
      <c r="T485" s="17">
        <v>160.5318728509354</v>
      </c>
      <c r="U485" s="17">
        <v>163.73523373084606</v>
      </c>
      <c r="V485" s="17">
        <v>114.76262708076902</v>
      </c>
      <c r="W485" s="17">
        <v>148.32849626981161</v>
      </c>
      <c r="X485" s="17">
        <v>141.57078852119167</v>
      </c>
      <c r="Y485" s="17">
        <v>137.00651089999999</v>
      </c>
      <c r="Z485" s="17">
        <v>166.03841963942563</v>
      </c>
      <c r="AA485" s="17">
        <v>150.088592442611</v>
      </c>
      <c r="AB485" s="17">
        <v>152.75108683101831</v>
      </c>
      <c r="AC485" s="17">
        <v>163.46641507493473</v>
      </c>
      <c r="AD485" s="17">
        <v>166.95936368360316</v>
      </c>
    </row>
    <row r="486" spans="1:30" x14ac:dyDescent="0.2">
      <c r="A486" s="44" t="s">
        <v>29</v>
      </c>
      <c r="B486" s="45"/>
      <c r="C486" s="46">
        <v>61.764838709677427</v>
      </c>
      <c r="D486" s="46">
        <v>66.190580685072106</v>
      </c>
      <c r="E486" s="46">
        <v>64.476343698352281</v>
      </c>
      <c r="F486" s="46">
        <v>67.404689941430007</v>
      </c>
      <c r="G486" s="46">
        <v>71.501748843278662</v>
      </c>
      <c r="H486" s="46">
        <v>70.595274036497628</v>
      </c>
      <c r="I486" s="46">
        <v>68.954046867484379</v>
      </c>
      <c r="J486" s="46">
        <v>69.5299281897356</v>
      </c>
      <c r="K486" s="46">
        <v>75.575570922441401</v>
      </c>
      <c r="L486" s="46">
        <v>79.313867544174698</v>
      </c>
      <c r="M486" s="46">
        <v>86.364975498236788</v>
      </c>
      <c r="N486" s="46">
        <v>91.018499721618355</v>
      </c>
      <c r="O486" s="46">
        <v>88.371807331248817</v>
      </c>
      <c r="P486" s="46">
        <v>88.9627282567847</v>
      </c>
      <c r="Q486" s="46">
        <v>92.312183391833329</v>
      </c>
      <c r="R486" s="46">
        <v>103.06537535559191</v>
      </c>
      <c r="S486" s="46">
        <v>102.37922338440711</v>
      </c>
      <c r="T486" s="46">
        <v>103.39105762198849</v>
      </c>
      <c r="U486" s="46">
        <v>113.36160253234469</v>
      </c>
      <c r="V486" s="46">
        <v>80.085736826201824</v>
      </c>
      <c r="W486" s="46">
        <v>102.7043830632411</v>
      </c>
      <c r="X486" s="46">
        <v>99.343121735112433</v>
      </c>
      <c r="Y486" s="46">
        <v>95.810763081102266</v>
      </c>
      <c r="Z486" s="46">
        <v>116.04864852827433</v>
      </c>
      <c r="AA486" s="46">
        <v>104.24548117915695</v>
      </c>
      <c r="AB486" s="46">
        <v>105.82411849612531</v>
      </c>
      <c r="AC486" s="46">
        <v>113.35974676732269</v>
      </c>
      <c r="AD486" s="46">
        <v>116.65689702792893</v>
      </c>
    </row>
    <row r="487" spans="1:30" x14ac:dyDescent="0.2">
      <c r="A487" s="48" t="s">
        <v>30</v>
      </c>
      <c r="B487" s="49" t="s">
        <v>31</v>
      </c>
      <c r="C487" s="50">
        <v>0</v>
      </c>
      <c r="D487" s="50">
        <v>0.51959108490282935</v>
      </c>
      <c r="E487" s="50">
        <v>0.50613445336263829</v>
      </c>
      <c r="F487" s="50">
        <v>0.52912175133863304</v>
      </c>
      <c r="G487" s="50">
        <v>0.56128335587041567</v>
      </c>
      <c r="H487" s="50">
        <v>0.554167596748534</v>
      </c>
      <c r="I487" s="50">
        <v>0.54128408679147577</v>
      </c>
      <c r="J487" s="50">
        <v>0.54580471190016699</v>
      </c>
      <c r="K487" s="50">
        <v>0.59326255309009868</v>
      </c>
      <c r="L487" s="50">
        <v>0.62260790067991134</v>
      </c>
      <c r="M487" s="50">
        <v>0.67795856830812828</v>
      </c>
      <c r="N487" s="50">
        <v>1.0717325757027849</v>
      </c>
      <c r="O487" s="50">
        <v>0.72324413573059987</v>
      </c>
      <c r="P487" s="50">
        <v>0.40863449066334195</v>
      </c>
      <c r="Q487" s="50">
        <v>9.254664928708245E-2</v>
      </c>
      <c r="R487" s="50">
        <v>4.9939613991468117E-2</v>
      </c>
      <c r="S487" s="50">
        <v>0.27221813298330705</v>
      </c>
      <c r="T487" s="50">
        <v>0.99849235677211934</v>
      </c>
      <c r="U487" s="50">
        <v>2.0508065123249422</v>
      </c>
      <c r="V487" s="50">
        <v>0.13626751422208991</v>
      </c>
      <c r="W487" s="50">
        <v>0.1747536020067223</v>
      </c>
      <c r="X487" s="50">
        <v>0.16903434731810116</v>
      </c>
      <c r="Y487" s="50">
        <v>0.16302396704068114</v>
      </c>
      <c r="Z487" s="50">
        <v>0.19745914179573543</v>
      </c>
      <c r="AA487" s="50">
        <v>0.17737581187517784</v>
      </c>
      <c r="AB487" s="50">
        <v>0.1800618954596786</v>
      </c>
      <c r="AC487" s="50">
        <v>0.19288392062061599</v>
      </c>
      <c r="AD487" s="50">
        <v>0.19849408902057175</v>
      </c>
    </row>
    <row r="488" spans="1:30" x14ac:dyDescent="0.2">
      <c r="A488" s="51" t="s">
        <v>32</v>
      </c>
      <c r="B488" s="52" t="s">
        <v>33</v>
      </c>
      <c r="C488" s="53">
        <v>2.0945338614771383</v>
      </c>
      <c r="D488" s="53">
        <v>12.553495700524019</v>
      </c>
      <c r="E488" s="53">
        <v>12.228378947962883</v>
      </c>
      <c r="F488" s="53">
        <v>12.783759813210565</v>
      </c>
      <c r="G488" s="53">
        <v>13.560795016359195</v>
      </c>
      <c r="H488" s="53">
        <v>13.388875878140704</v>
      </c>
      <c r="I488" s="53">
        <v>13.077605936155777</v>
      </c>
      <c r="J488" s="53">
        <v>13.186825762119977</v>
      </c>
      <c r="K488" s="53">
        <v>14.333423197380773</v>
      </c>
      <c r="L488" s="53">
        <v>15.04241668380287</v>
      </c>
      <c r="M488" s="53">
        <v>16.379707465498825</v>
      </c>
      <c r="N488" s="53">
        <v>18.619829370363433</v>
      </c>
      <c r="O488" s="53">
        <v>13.885422451920148</v>
      </c>
      <c r="P488" s="53">
        <v>9.757265582588559</v>
      </c>
      <c r="Q488" s="53">
        <v>5.7447009700388953</v>
      </c>
      <c r="R488" s="53">
        <v>24.16577921047142</v>
      </c>
      <c r="S488" s="53">
        <v>11.735626177502571</v>
      </c>
      <c r="T488" s="53">
        <v>11.887710889117116</v>
      </c>
      <c r="U488" s="53">
        <v>14.382916949470406</v>
      </c>
      <c r="V488" s="53">
        <v>22.835797947863128</v>
      </c>
      <c r="W488" s="53">
        <v>29.28532136854588</v>
      </c>
      <c r="X488" s="53">
        <v>28.326884977985017</v>
      </c>
      <c r="Y488" s="53">
        <v>27.319661573430274</v>
      </c>
      <c r="Z488" s="53">
        <v>33.090330375124047</v>
      </c>
      <c r="AA488" s="53">
        <v>29.724752990049964</v>
      </c>
      <c r="AB488" s="53">
        <v>30.174888610097746</v>
      </c>
      <c r="AC488" s="53">
        <v>32.323611858841936</v>
      </c>
      <c r="AD488" s="53">
        <v>33.263767498770001</v>
      </c>
    </row>
    <row r="489" spans="1:30" x14ac:dyDescent="0.2">
      <c r="A489" s="51" t="s">
        <v>34</v>
      </c>
      <c r="B489" s="52" t="s">
        <v>35</v>
      </c>
      <c r="C489" s="53">
        <v>2.7927118153028503</v>
      </c>
      <c r="D489" s="53">
        <v>13.448548240044442</v>
      </c>
      <c r="E489" s="53">
        <v>13.100250966139889</v>
      </c>
      <c r="F489" s="53">
        <v>13.69522996928475</v>
      </c>
      <c r="G489" s="53">
        <v>14.527667057969209</v>
      </c>
      <c r="H489" s="53">
        <v>14.343490245480098</v>
      </c>
      <c r="I489" s="53">
        <v>14.010027046836125</v>
      </c>
      <c r="J489" s="53">
        <v>14.127034144563291</v>
      </c>
      <c r="K489" s="53">
        <v>15.355382907957729</v>
      </c>
      <c r="L489" s="53">
        <v>16.114926968949987</v>
      </c>
      <c r="M489" s="53">
        <v>17.547565336592402</v>
      </c>
      <c r="N489" s="53">
        <v>24.137113986057134</v>
      </c>
      <c r="O489" s="53">
        <v>16.268559758675831</v>
      </c>
      <c r="P489" s="53">
        <v>9.1627415724340207</v>
      </c>
      <c r="Q489" s="53">
        <v>2.0214870923449548</v>
      </c>
      <c r="R489" s="53">
        <v>6.4472041662985342</v>
      </c>
      <c r="S489" s="53">
        <v>0.78640793972955381</v>
      </c>
      <c r="T489" s="53">
        <v>0.80538770286807726</v>
      </c>
      <c r="U489" s="53">
        <v>1.1999399806156579</v>
      </c>
      <c r="V489" s="53">
        <v>3.5165810121829656E-2</v>
      </c>
      <c r="W489" s="53">
        <v>4.5097703743670267E-2</v>
      </c>
      <c r="X489" s="53">
        <v>4.362176704983256E-2</v>
      </c>
      <c r="Y489" s="53">
        <v>4.2070701171788676E-2</v>
      </c>
      <c r="Z489" s="53">
        <v>5.0957197882770429E-2</v>
      </c>
      <c r="AA489" s="53">
        <v>4.5774403064562021E-2</v>
      </c>
      <c r="AB489" s="53">
        <v>4.6467585925078346E-2</v>
      </c>
      <c r="AC489" s="53">
        <v>4.9776495644029931E-2</v>
      </c>
      <c r="AD489" s="53">
        <v>5.1224281037566897E-2</v>
      </c>
    </row>
    <row r="490" spans="1:30" x14ac:dyDescent="0.2">
      <c r="A490" s="51" t="s">
        <v>36</v>
      </c>
      <c r="B490" s="52" t="s">
        <v>37</v>
      </c>
      <c r="C490" s="53">
        <v>0.18171754962587042</v>
      </c>
      <c r="D490" s="53">
        <v>0.4078955491096386</v>
      </c>
      <c r="E490" s="53">
        <v>0.39733166479611376</v>
      </c>
      <c r="F490" s="53">
        <v>0.41537742578567882</v>
      </c>
      <c r="G490" s="53">
        <v>0.4406253095964488</v>
      </c>
      <c r="H490" s="53">
        <v>0.43503921206959328</v>
      </c>
      <c r="I490" s="53">
        <v>0.42492524645107904</v>
      </c>
      <c r="J490" s="53">
        <v>0.42847408113012914</v>
      </c>
      <c r="K490" s="53">
        <v>0.4657299978580795</v>
      </c>
      <c r="L490" s="53">
        <v>0.4887670302798317</v>
      </c>
      <c r="M490" s="53">
        <v>0.53221906712534228</v>
      </c>
      <c r="N490" s="53">
        <v>0</v>
      </c>
      <c r="O490" s="53">
        <v>1.4136267433066419E-2</v>
      </c>
      <c r="P490" s="53">
        <v>2.8461586476311158E-2</v>
      </c>
      <c r="Q490" s="53">
        <v>4.4299751849562655E-2</v>
      </c>
      <c r="R490" s="53">
        <v>0</v>
      </c>
      <c r="S490" s="53">
        <v>8.5698301124374446E-2</v>
      </c>
      <c r="T490" s="53">
        <v>5.1808565681572223E-2</v>
      </c>
      <c r="U490" s="53">
        <v>0.3545277215455353</v>
      </c>
      <c r="V490" s="53">
        <v>0.18462050313960568</v>
      </c>
      <c r="W490" s="53">
        <v>0.23676294465426889</v>
      </c>
      <c r="X490" s="53">
        <v>0.22901427701162091</v>
      </c>
      <c r="Y490" s="53">
        <v>0.22087118115189056</v>
      </c>
      <c r="Z490" s="53">
        <v>0.26752528888454474</v>
      </c>
      <c r="AA490" s="53">
        <v>0.24031561608895058</v>
      </c>
      <c r="AB490" s="53">
        <v>0.24395482610666125</v>
      </c>
      <c r="AC490" s="53">
        <v>0.2613266021311571</v>
      </c>
      <c r="AD490" s="53">
        <v>0.26892747544722617</v>
      </c>
    </row>
    <row r="491" spans="1:30" x14ac:dyDescent="0.2">
      <c r="A491" s="51" t="s">
        <v>38</v>
      </c>
      <c r="B491" s="52" t="s">
        <v>39</v>
      </c>
      <c r="C491" s="53">
        <v>0.43038367016653523</v>
      </c>
      <c r="D491" s="53">
        <v>1.4832565422168676E-2</v>
      </c>
      <c r="E491" s="53">
        <v>1.4448424174404135E-2</v>
      </c>
      <c r="F491" s="53">
        <v>1.5104633664933777E-2</v>
      </c>
      <c r="G491" s="53">
        <v>1.6022738530779956E-2</v>
      </c>
      <c r="H491" s="53">
        <v>1.5819607711621574E-2</v>
      </c>
      <c r="I491" s="53">
        <v>1.5451827143675601E-2</v>
      </c>
      <c r="J491" s="53">
        <v>1.5580875677459241E-2</v>
      </c>
      <c r="K491" s="53">
        <v>1.6935636285748346E-2</v>
      </c>
      <c r="L491" s="53">
        <v>1.7773346555630242E-2</v>
      </c>
      <c r="M491" s="53">
        <v>1.9353420622739721E-2</v>
      </c>
      <c r="N491" s="53">
        <v>0</v>
      </c>
      <c r="O491" s="53">
        <v>0.33361591142036756</v>
      </c>
      <c r="P491" s="53">
        <v>0.6716934408409434</v>
      </c>
      <c r="Q491" s="53">
        <v>1.0454741436496788</v>
      </c>
      <c r="R491" s="53">
        <v>1.0237620868250963</v>
      </c>
      <c r="S491" s="53">
        <v>0</v>
      </c>
      <c r="T491" s="53">
        <v>3.7678956859325256E-2</v>
      </c>
      <c r="U491" s="53">
        <v>0.1963538150098349</v>
      </c>
      <c r="V491" s="53">
        <v>0.17582905060914825</v>
      </c>
      <c r="W491" s="53">
        <v>0.22548851871835132</v>
      </c>
      <c r="X491" s="53">
        <v>0.21810883524916277</v>
      </c>
      <c r="Y491" s="53">
        <v>0.21035350585894338</v>
      </c>
      <c r="Z491" s="53">
        <v>0.25478598941385211</v>
      </c>
      <c r="AA491" s="53">
        <v>0.2288720153228101</v>
      </c>
      <c r="AB491" s="53">
        <v>0.23233792962539168</v>
      </c>
      <c r="AC491" s="53">
        <v>0.24888247822014964</v>
      </c>
      <c r="AD491" s="53">
        <v>0.25612140518783444</v>
      </c>
    </row>
    <row r="492" spans="1:30" x14ac:dyDescent="0.2">
      <c r="A492" s="51" t="s">
        <v>40</v>
      </c>
      <c r="B492" s="52" t="s">
        <v>41</v>
      </c>
      <c r="C492" s="53">
        <v>3.5946097005825699</v>
      </c>
      <c r="D492" s="53">
        <v>4.1521106278774464</v>
      </c>
      <c r="E492" s="53">
        <v>4.0445771761749265</v>
      </c>
      <c r="F492" s="53">
        <v>4.228271252161937</v>
      </c>
      <c r="G492" s="53">
        <v>4.4852782406690235</v>
      </c>
      <c r="H492" s="53">
        <v>4.4284154115446439</v>
      </c>
      <c r="I492" s="53">
        <v>4.3254618386844195</v>
      </c>
      <c r="J492" s="53">
        <v>4.3615866608837015</v>
      </c>
      <c r="K492" s="53">
        <v>4.7408275918894489</v>
      </c>
      <c r="L492" s="53">
        <v>4.975329555350207</v>
      </c>
      <c r="M492" s="53">
        <v>5.4176429475482495</v>
      </c>
      <c r="N492" s="53">
        <v>4.4025404413970204</v>
      </c>
      <c r="O492" s="53">
        <v>3.3778012158320556</v>
      </c>
      <c r="P492" s="53">
        <v>2.4976721864863474</v>
      </c>
      <c r="Q492" s="53">
        <v>1.6550068839648411</v>
      </c>
      <c r="R492" s="53">
        <v>1.2634722339841433</v>
      </c>
      <c r="S492" s="53">
        <v>11.49869558027636</v>
      </c>
      <c r="T492" s="53">
        <v>2.8636007213087193</v>
      </c>
      <c r="U492" s="53">
        <v>5.2033760977606249</v>
      </c>
      <c r="V492" s="53">
        <v>2.0703870709227203</v>
      </c>
      <c r="W492" s="53">
        <v>2.6551273079085869</v>
      </c>
      <c r="X492" s="53">
        <v>2.5682315350588913</v>
      </c>
      <c r="Y492" s="53">
        <v>2.4769125314890581</v>
      </c>
      <c r="Z492" s="53">
        <v>3.000105025348109</v>
      </c>
      <c r="AA492" s="53">
        <v>2.6949679804260884</v>
      </c>
      <c r="AB492" s="53">
        <v>2.7357791213389868</v>
      </c>
      <c r="AC492" s="53">
        <v>2.9305911810422622</v>
      </c>
      <c r="AD492" s="53">
        <v>3.015829546086751</v>
      </c>
    </row>
    <row r="493" spans="1:30" x14ac:dyDescent="0.2">
      <c r="A493" s="51" t="s">
        <v>42</v>
      </c>
      <c r="B493" s="52" t="s">
        <v>43</v>
      </c>
      <c r="C493" s="53">
        <v>0.47968904366062975</v>
      </c>
      <c r="D493" s="53">
        <v>1.775096630701976</v>
      </c>
      <c r="E493" s="53">
        <v>1.7291242843672454</v>
      </c>
      <c r="F493" s="53">
        <v>1.8076565694116697</v>
      </c>
      <c r="G493" s="53">
        <v>1.9175313488317467</v>
      </c>
      <c r="H493" s="53">
        <v>1.8932215398124075</v>
      </c>
      <c r="I493" s="53">
        <v>1.849207168163467</v>
      </c>
      <c r="J493" s="53">
        <v>1.8646511329124102</v>
      </c>
      <c r="K493" s="53">
        <v>2.0267829639702728</v>
      </c>
      <c r="L493" s="53">
        <v>2.1270364693651866</v>
      </c>
      <c r="M493" s="53">
        <v>2.3161328308478466</v>
      </c>
      <c r="N493" s="53">
        <v>3.5543161447512244</v>
      </c>
      <c r="O493" s="53">
        <v>2.5070305280435314</v>
      </c>
      <c r="P493" s="53">
        <v>1.5735515896662657</v>
      </c>
      <c r="Q493" s="53">
        <v>0.64677637700361479</v>
      </c>
      <c r="R493" s="53">
        <v>2.1324215174356884</v>
      </c>
      <c r="S493" s="53">
        <v>7.6271488000693264</v>
      </c>
      <c r="T493" s="53">
        <v>9.6128438687353555</v>
      </c>
      <c r="U493" s="53">
        <v>10.412206468160411</v>
      </c>
      <c r="V493" s="53">
        <v>4.1319826893149845</v>
      </c>
      <c r="W493" s="53">
        <v>5.2989801898812559</v>
      </c>
      <c r="X493" s="53">
        <v>5.1255576283553257</v>
      </c>
      <c r="Y493" s="53">
        <v>4.9433073876851692</v>
      </c>
      <c r="Z493" s="53">
        <v>5.9874707512255245</v>
      </c>
      <c r="AA493" s="53">
        <v>5.378492360086037</v>
      </c>
      <c r="AB493" s="53">
        <v>5.4599413461967048</v>
      </c>
      <c r="AC493" s="53">
        <v>5.8487382381735165</v>
      </c>
      <c r="AD493" s="53">
        <v>6.0188530219141105</v>
      </c>
    </row>
    <row r="494" spans="1:30" x14ac:dyDescent="0.2">
      <c r="A494" s="51" t="s">
        <v>44</v>
      </c>
      <c r="B494" s="52" t="s">
        <v>45</v>
      </c>
      <c r="C494" s="53">
        <v>7.4695476977792001</v>
      </c>
      <c r="D494" s="53">
        <v>5.4586938675179857</v>
      </c>
      <c r="E494" s="53">
        <v>5.3173218651872913</v>
      </c>
      <c r="F494" s="53">
        <v>5.5588206632581585</v>
      </c>
      <c r="G494" s="53">
        <v>5.8967024293781698</v>
      </c>
      <c r="H494" s="53">
        <v>5.8219460453485725</v>
      </c>
      <c r="I494" s="53">
        <v>5.6865951148993865</v>
      </c>
      <c r="J494" s="53">
        <v>5.7340876706324693</v>
      </c>
      <c r="K494" s="53">
        <v>6.2326678699397178</v>
      </c>
      <c r="L494" s="53">
        <v>6.5409627456276862</v>
      </c>
      <c r="M494" s="53">
        <v>7.1224630036655601</v>
      </c>
      <c r="N494" s="53">
        <v>4.8007603690667242</v>
      </c>
      <c r="O494" s="53">
        <v>4.4401972652997364</v>
      </c>
      <c r="P494" s="53">
        <v>4.2474466453531861</v>
      </c>
      <c r="Q494" s="53">
        <v>4.1765473368355019</v>
      </c>
      <c r="R494" s="53">
        <v>7.660736786291209</v>
      </c>
      <c r="S494" s="53">
        <v>5.4241983535192295</v>
      </c>
      <c r="T494" s="53">
        <v>3.8620930780808389</v>
      </c>
      <c r="U494" s="53">
        <v>1.5653762474395172</v>
      </c>
      <c r="V494" s="53">
        <v>0.9318939682284858</v>
      </c>
      <c r="W494" s="53">
        <v>1.1950891492072619</v>
      </c>
      <c r="X494" s="53">
        <v>1.1559768268205628</v>
      </c>
      <c r="Y494" s="53">
        <v>1.1148735810524</v>
      </c>
      <c r="Z494" s="53">
        <v>1.3503657438934162</v>
      </c>
      <c r="AA494" s="53">
        <v>1.2130216812108936</v>
      </c>
      <c r="AB494" s="53">
        <v>1.231391027014576</v>
      </c>
      <c r="AC494" s="53">
        <v>1.3190771345667931</v>
      </c>
      <c r="AD494" s="53">
        <v>1.3574434474955228</v>
      </c>
    </row>
    <row r="495" spans="1:30" x14ac:dyDescent="0.2">
      <c r="A495" s="51" t="s">
        <v>46</v>
      </c>
      <c r="B495" s="52" t="s">
        <v>47</v>
      </c>
      <c r="C495" s="53">
        <v>4.820297105865194</v>
      </c>
      <c r="D495" s="53">
        <v>9.4245044925879622</v>
      </c>
      <c r="E495" s="53">
        <v>9.1804239298328305</v>
      </c>
      <c r="F495" s="53">
        <v>9.5973746808021936</v>
      </c>
      <c r="G495" s="53">
        <v>10.18073185379008</v>
      </c>
      <c r="H495" s="53">
        <v>10.051664004550732</v>
      </c>
      <c r="I495" s="53">
        <v>9.8179788990926511</v>
      </c>
      <c r="J495" s="53">
        <v>9.8999754015040295</v>
      </c>
      <c r="K495" s="53">
        <v>10.76078046629201</v>
      </c>
      <c r="L495" s="53">
        <v>11.293055496084847</v>
      </c>
      <c r="M495" s="53">
        <v>12.29702309846861</v>
      </c>
      <c r="N495" s="53">
        <v>18.52158831793292</v>
      </c>
      <c r="O495" s="53">
        <v>13.068265083715753</v>
      </c>
      <c r="P495" s="53">
        <v>8.208044728575528</v>
      </c>
      <c r="Q495" s="53">
        <v>3.3831959180648359</v>
      </c>
      <c r="R495" s="53">
        <v>5.9128502965898253</v>
      </c>
      <c r="S495" s="53">
        <v>6.9566856206845138</v>
      </c>
      <c r="T495" s="53">
        <v>7.3662360659980868</v>
      </c>
      <c r="U495" s="53">
        <v>6.588761348107794</v>
      </c>
      <c r="V495" s="53">
        <v>3.8110946719532888</v>
      </c>
      <c r="W495" s="53">
        <v>4.8874636432202658</v>
      </c>
      <c r="X495" s="53">
        <v>4.7275090040256034</v>
      </c>
      <c r="Y495" s="53">
        <v>4.5594122394925991</v>
      </c>
      <c r="Z495" s="53">
        <v>5.5224863205452461</v>
      </c>
      <c r="AA495" s="53">
        <v>4.9608009321219093</v>
      </c>
      <c r="AB495" s="53">
        <v>5.0359246246303657</v>
      </c>
      <c r="AC495" s="53">
        <v>5.394527715421745</v>
      </c>
      <c r="AD495" s="53">
        <v>5.5514314574463137</v>
      </c>
    </row>
    <row r="496" spans="1:30" x14ac:dyDescent="0.2">
      <c r="A496" s="51" t="s">
        <v>48</v>
      </c>
      <c r="B496" s="52" t="s">
        <v>49</v>
      </c>
      <c r="C496" s="53">
        <v>1.1902371410116486</v>
      </c>
      <c r="D496" s="53">
        <v>6.3778781787969745</v>
      </c>
      <c r="E496" s="53">
        <v>6.2127006783470833</v>
      </c>
      <c r="F496" s="53">
        <v>6.4948652312243116</v>
      </c>
      <c r="G496" s="53">
        <v>6.8896425892244313</v>
      </c>
      <c r="H496" s="53">
        <v>6.8022980482042321</v>
      </c>
      <c r="I496" s="53">
        <v>6.6441555022504248</v>
      </c>
      <c r="J496" s="53">
        <v>6.6996452846446619</v>
      </c>
      <c r="K496" s="53">
        <v>7.2821809334129277</v>
      </c>
      <c r="L496" s="53">
        <v>7.6423892924098498</v>
      </c>
      <c r="M496" s="53">
        <v>8.3218078303816245</v>
      </c>
      <c r="N496" s="53">
        <v>11.541535670113591</v>
      </c>
      <c r="O496" s="53">
        <v>8.3357553916392053</v>
      </c>
      <c r="P496" s="53">
        <v>5.5021341063004696</v>
      </c>
      <c r="Q496" s="53">
        <v>2.711144813193235</v>
      </c>
      <c r="R496" s="53">
        <v>3.4158695970164192</v>
      </c>
      <c r="S496" s="53">
        <v>3.4228909684382502</v>
      </c>
      <c r="T496" s="53">
        <v>3.1885817242203998</v>
      </c>
      <c r="U496" s="53">
        <v>2.8307674997251198</v>
      </c>
      <c r="V496" s="53">
        <v>1.560482824156191</v>
      </c>
      <c r="W496" s="53">
        <v>2.0012106036253683</v>
      </c>
      <c r="X496" s="53">
        <v>1.9357159128363197</v>
      </c>
      <c r="Y496" s="53">
        <v>1.8668873644981228</v>
      </c>
      <c r="Z496" s="53">
        <v>2.2612256560479382</v>
      </c>
      <c r="AA496" s="53">
        <v>2.0312391359899395</v>
      </c>
      <c r="AB496" s="53">
        <v>2.0619991254253516</v>
      </c>
      <c r="AC496" s="53">
        <v>2.2088319942038286</v>
      </c>
      <c r="AD496" s="53">
        <v>2.273077471042031</v>
      </c>
    </row>
    <row r="497" spans="1:30" x14ac:dyDescent="0.2">
      <c r="A497" s="51" t="s">
        <v>50</v>
      </c>
      <c r="B497" s="52" t="s">
        <v>51</v>
      </c>
      <c r="C497" s="53">
        <v>3.0083946635018832</v>
      </c>
      <c r="D497" s="53">
        <v>10.003650808098387</v>
      </c>
      <c r="E497" s="53">
        <v>9.7445712224536667</v>
      </c>
      <c r="F497" s="53">
        <v>10.18714406224087</v>
      </c>
      <c r="G497" s="53">
        <v>10.806349184330825</v>
      </c>
      <c r="H497" s="53">
        <v>10.669349971761276</v>
      </c>
      <c r="I497" s="53">
        <v>10.421304655862194</v>
      </c>
      <c r="J497" s="53">
        <v>10.508339934826086</v>
      </c>
      <c r="K497" s="53">
        <v>11.422042431201769</v>
      </c>
      <c r="L497" s="53">
        <v>11.987026355407586</v>
      </c>
      <c r="M497" s="53">
        <v>13.052688887033485</v>
      </c>
      <c r="N497" s="53">
        <v>2.2504816278708173</v>
      </c>
      <c r="O497" s="53">
        <v>23.630842913643789</v>
      </c>
      <c r="P497" s="53">
        <v>45.37806173562636</v>
      </c>
      <c r="Q497" s="53">
        <v>69.488590751223995</v>
      </c>
      <c r="R497" s="53">
        <v>48.521328954110416</v>
      </c>
      <c r="S497" s="53">
        <v>51.615582659557056</v>
      </c>
      <c r="T497" s="53">
        <v>58.213988347657519</v>
      </c>
      <c r="U497" s="53">
        <v>56.926243534934635</v>
      </c>
      <c r="V497" s="53">
        <v>27.587578040575362</v>
      </c>
      <c r="W497" s="53">
        <v>35.379148586909324</v>
      </c>
      <c r="X497" s="53">
        <v>34.22127625059364</v>
      </c>
      <c r="Y497" s="53">
        <v>33.004465069268221</v>
      </c>
      <c r="Z497" s="53">
        <v>39.975921739033396</v>
      </c>
      <c r="AA497" s="53">
        <v>35.910019204148902</v>
      </c>
      <c r="AB497" s="53">
        <v>36.453821158223953</v>
      </c>
      <c r="AC497" s="53">
        <v>39.04966083274148</v>
      </c>
      <c r="AD497" s="53">
        <v>40.185448473971228</v>
      </c>
    </row>
    <row r="498" spans="1:30" x14ac:dyDescent="0.2">
      <c r="A498" s="51" t="s">
        <v>52</v>
      </c>
      <c r="B498" s="52" t="s">
        <v>53</v>
      </c>
      <c r="C498" s="53">
        <v>3.7012995634322028</v>
      </c>
      <c r="D498" s="53">
        <v>1.1915473353197645</v>
      </c>
      <c r="E498" s="53">
        <v>1.16068804246432</v>
      </c>
      <c r="F498" s="53">
        <v>1.2134034458754857</v>
      </c>
      <c r="G498" s="53">
        <v>1.2871577409219848</v>
      </c>
      <c r="H498" s="53">
        <v>1.2708395936965735</v>
      </c>
      <c r="I498" s="53">
        <v>1.2412946064846215</v>
      </c>
      <c r="J498" s="53">
        <v>1.2516614872082354</v>
      </c>
      <c r="K498" s="53">
        <v>1.3604937321272699</v>
      </c>
      <c r="L498" s="53">
        <v>1.4277896726094141</v>
      </c>
      <c r="M498" s="53">
        <v>1.5547220670189639</v>
      </c>
      <c r="N498" s="53">
        <v>1.5628562915751594</v>
      </c>
      <c r="O498" s="53">
        <v>1.0370523393434079</v>
      </c>
      <c r="P498" s="53">
        <v>0.56041657063856731</v>
      </c>
      <c r="Q498" s="53">
        <v>7.9739553329212787E-2</v>
      </c>
      <c r="R498" s="53">
        <v>1.6779710301133288</v>
      </c>
      <c r="S498" s="53">
        <v>1.7542946347813122</v>
      </c>
      <c r="T498" s="53">
        <v>2.6328171105453517</v>
      </c>
      <c r="U498" s="53">
        <v>4.4670492914737441</v>
      </c>
      <c r="V498" s="53">
        <v>2.4879810661194477</v>
      </c>
      <c r="W498" s="53">
        <v>3.1906625398646713</v>
      </c>
      <c r="X498" s="53">
        <v>3.0862400187756531</v>
      </c>
      <c r="Y498" s="53">
        <v>2.9765021079040488</v>
      </c>
      <c r="Z498" s="53">
        <v>3.6052217502060078</v>
      </c>
      <c r="AA498" s="53">
        <v>3.2385390168177626</v>
      </c>
      <c r="AB498" s="53">
        <v>3.2875817041992925</v>
      </c>
      <c r="AC498" s="53">
        <v>3.5216870668151175</v>
      </c>
      <c r="AD498" s="53">
        <v>3.6241178834078576</v>
      </c>
    </row>
    <row r="499" spans="1:30" x14ac:dyDescent="0.2">
      <c r="A499" s="54" t="s">
        <v>54</v>
      </c>
      <c r="B499" s="55" t="s">
        <v>55</v>
      </c>
      <c r="C499" s="56">
        <v>32.00141689727171</v>
      </c>
      <c r="D499" s="56">
        <v>0.86273560416851991</v>
      </c>
      <c r="E499" s="56">
        <v>0.84039204308900073</v>
      </c>
      <c r="F499" s="56">
        <v>0.8785604431708276</v>
      </c>
      <c r="G499" s="56">
        <v>0.93196197780636814</v>
      </c>
      <c r="H499" s="56">
        <v>0.92014688142864198</v>
      </c>
      <c r="I499" s="56">
        <v>0.89875493866909206</v>
      </c>
      <c r="J499" s="56">
        <v>0.9062610417329956</v>
      </c>
      <c r="K499" s="56">
        <v>0.98506064103556323</v>
      </c>
      <c r="L499" s="56">
        <v>1.0337860270516974</v>
      </c>
      <c r="M499" s="56">
        <v>1.125690975125029</v>
      </c>
      <c r="N499" s="56">
        <v>0.5557449267875566</v>
      </c>
      <c r="O499" s="56">
        <v>0.74988406855134448</v>
      </c>
      <c r="P499" s="56">
        <v>0.96660402113481247</v>
      </c>
      <c r="Q499" s="56">
        <v>1.2226731510479296</v>
      </c>
      <c r="R499" s="56">
        <v>0.7940398624643431</v>
      </c>
      <c r="S499" s="56">
        <v>1.1997762157412424</v>
      </c>
      <c r="T499" s="56">
        <v>1.8698182341440155</v>
      </c>
      <c r="U499" s="56">
        <v>7.1832770657764611</v>
      </c>
      <c r="V499" s="56">
        <v>14.136655668975518</v>
      </c>
      <c r="W499" s="56">
        <v>18.129276904955447</v>
      </c>
      <c r="X499" s="56">
        <v>17.535950354032686</v>
      </c>
      <c r="Y499" s="56">
        <v>16.912421871059049</v>
      </c>
      <c r="Z499" s="56">
        <v>20.484793548873711</v>
      </c>
      <c r="AA499" s="56">
        <v>18.401310031953933</v>
      </c>
      <c r="AB499" s="56">
        <v>18.679969541881494</v>
      </c>
      <c r="AC499" s="56">
        <v>20.01015124890003</v>
      </c>
      <c r="AD499" s="56">
        <v>20.592160977101891</v>
      </c>
    </row>
    <row r="500" spans="1:30" x14ac:dyDescent="0.2">
      <c r="A500" s="29" t="s">
        <v>56</v>
      </c>
      <c r="B500" s="30"/>
      <c r="C500" s="31">
        <v>6.9492067799999999</v>
      </c>
      <c r="D500" s="31">
        <v>7.8357687399999998</v>
      </c>
      <c r="E500" s="31">
        <v>7.9302784399999995</v>
      </c>
      <c r="F500" s="31">
        <v>7.6357740199999986</v>
      </c>
      <c r="G500" s="31">
        <v>7.1626157799999994</v>
      </c>
      <c r="H500" s="31">
        <v>6.027279899999999</v>
      </c>
      <c r="I500" s="31">
        <v>4.7254849999999999</v>
      </c>
      <c r="J500" s="31">
        <v>4.0200158200000002</v>
      </c>
      <c r="K500" s="31">
        <v>3.1596726799999995</v>
      </c>
      <c r="L500" s="31">
        <v>2.5816391599999999</v>
      </c>
      <c r="M500" s="31">
        <v>2.18103998</v>
      </c>
      <c r="N500" s="31">
        <v>1.5676415399999999</v>
      </c>
      <c r="O500" s="31">
        <v>1.3755734399999999</v>
      </c>
      <c r="P500" s="31">
        <v>1.1938709199999999</v>
      </c>
      <c r="Q500" s="31">
        <v>1.06582552</v>
      </c>
      <c r="R500" s="31">
        <v>1.0187138624429903</v>
      </c>
      <c r="S500" s="31">
        <v>0.87129265939705547</v>
      </c>
      <c r="T500" s="31">
        <v>1.1679731</v>
      </c>
      <c r="U500" s="31">
        <v>0.89991370000000015</v>
      </c>
      <c r="V500" s="31">
        <v>0.58680230000000011</v>
      </c>
      <c r="W500" s="31">
        <v>0.5147191000000001</v>
      </c>
      <c r="X500" s="31">
        <v>0.54988218600000005</v>
      </c>
      <c r="Y500" s="31">
        <v>0.99990661399999992</v>
      </c>
      <c r="Z500" s="31">
        <v>1.303455521148825</v>
      </c>
      <c r="AA500" s="31">
        <v>2.1086218067885119</v>
      </c>
      <c r="AB500" s="31">
        <v>2.5301873686684075</v>
      </c>
      <c r="AC500" s="31">
        <v>2.5484375456919062</v>
      </c>
      <c r="AD500" s="31">
        <v>1.3609703394255874</v>
      </c>
    </row>
    <row r="501" spans="1:30" x14ac:dyDescent="0.2">
      <c r="A501" s="57" t="s">
        <v>57</v>
      </c>
      <c r="B501" s="24"/>
      <c r="C501" s="58">
        <v>0</v>
      </c>
      <c r="D501" s="58">
        <v>0</v>
      </c>
      <c r="E501" s="58">
        <v>0</v>
      </c>
      <c r="F501" s="58">
        <v>0</v>
      </c>
      <c r="G501" s="58">
        <v>0</v>
      </c>
      <c r="H501" s="58">
        <v>0</v>
      </c>
      <c r="I501" s="58">
        <v>0</v>
      </c>
      <c r="J501" s="58">
        <v>0</v>
      </c>
      <c r="K501" s="58">
        <v>0</v>
      </c>
      <c r="L501" s="58">
        <v>0</v>
      </c>
      <c r="M501" s="58">
        <v>0</v>
      </c>
      <c r="N501" s="58">
        <v>0</v>
      </c>
      <c r="O501" s="58">
        <v>0</v>
      </c>
      <c r="P501" s="58">
        <v>0</v>
      </c>
      <c r="Q501" s="58">
        <v>0</v>
      </c>
      <c r="R501" s="58">
        <v>0</v>
      </c>
      <c r="S501" s="58">
        <v>0</v>
      </c>
      <c r="T501" s="58">
        <v>0</v>
      </c>
      <c r="U501" s="58">
        <v>0</v>
      </c>
      <c r="V501" s="58">
        <v>0</v>
      </c>
      <c r="W501" s="58">
        <v>0</v>
      </c>
      <c r="X501" s="58">
        <v>0</v>
      </c>
      <c r="Y501" s="58">
        <v>0</v>
      </c>
      <c r="Z501" s="58">
        <v>0</v>
      </c>
      <c r="AA501" s="58">
        <v>0</v>
      </c>
      <c r="AB501" s="58">
        <v>0</v>
      </c>
      <c r="AC501" s="58">
        <v>0</v>
      </c>
      <c r="AD501" s="58">
        <v>0</v>
      </c>
    </row>
    <row r="502" spans="1:30" x14ac:dyDescent="0.2">
      <c r="A502" s="59" t="s">
        <v>58</v>
      </c>
      <c r="B502" s="60"/>
      <c r="C502" s="50">
        <v>0</v>
      </c>
      <c r="D502" s="50">
        <v>0</v>
      </c>
      <c r="E502" s="50">
        <v>0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0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</row>
    <row r="503" spans="1:30" x14ac:dyDescent="0.2">
      <c r="A503" s="51" t="s">
        <v>59</v>
      </c>
      <c r="B503" s="10"/>
      <c r="C503" s="53">
        <v>6.9492067799999999</v>
      </c>
      <c r="D503" s="53">
        <v>7.8357687399999998</v>
      </c>
      <c r="E503" s="53">
        <v>7.9302784399999995</v>
      </c>
      <c r="F503" s="53">
        <v>7.6357740199999986</v>
      </c>
      <c r="G503" s="53">
        <v>7.1626157799999994</v>
      </c>
      <c r="H503" s="53">
        <v>6.027279899999999</v>
      </c>
      <c r="I503" s="53">
        <v>4.7254849999999999</v>
      </c>
      <c r="J503" s="53">
        <v>4.0200158200000002</v>
      </c>
      <c r="K503" s="53">
        <v>3.1596726799999995</v>
      </c>
      <c r="L503" s="53">
        <v>2.5816391599999999</v>
      </c>
      <c r="M503" s="53">
        <v>2.18103998</v>
      </c>
      <c r="N503" s="53">
        <v>1.5676415399999999</v>
      </c>
      <c r="O503" s="53">
        <v>1.3755734399999999</v>
      </c>
      <c r="P503" s="53">
        <v>1.1938709199999999</v>
      </c>
      <c r="Q503" s="53">
        <v>1.06582552</v>
      </c>
      <c r="R503" s="53">
        <v>1.0187138624429903</v>
      </c>
      <c r="S503" s="53">
        <v>0.87129265939705547</v>
      </c>
      <c r="T503" s="53">
        <v>1.1679731</v>
      </c>
      <c r="U503" s="53">
        <v>0.89991370000000015</v>
      </c>
      <c r="V503" s="53">
        <v>0.58680230000000011</v>
      </c>
      <c r="W503" s="53">
        <v>0.5147191000000001</v>
      </c>
      <c r="X503" s="53">
        <v>0.54988218600000005</v>
      </c>
      <c r="Y503" s="53">
        <v>0.99990661399999992</v>
      </c>
      <c r="Z503" s="53">
        <v>1.303455521148825</v>
      </c>
      <c r="AA503" s="53">
        <v>2.1086218067885119</v>
      </c>
      <c r="AB503" s="53">
        <v>2.5301873686684075</v>
      </c>
      <c r="AC503" s="53">
        <v>2.5484375456919062</v>
      </c>
      <c r="AD503" s="53">
        <v>1.3609703394255874</v>
      </c>
    </row>
    <row r="504" spans="1:30" x14ac:dyDescent="0.2">
      <c r="A504" s="51" t="s">
        <v>60</v>
      </c>
      <c r="B504" s="10"/>
      <c r="C504" s="53">
        <v>0</v>
      </c>
      <c r="D504" s="53">
        <v>0</v>
      </c>
      <c r="E504" s="53">
        <v>0</v>
      </c>
      <c r="F504" s="53">
        <v>0</v>
      </c>
      <c r="G504" s="53">
        <v>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3">
        <v>0</v>
      </c>
      <c r="V504" s="53">
        <v>0</v>
      </c>
      <c r="W504" s="53">
        <v>0</v>
      </c>
      <c r="X504" s="53">
        <v>0</v>
      </c>
      <c r="Y504" s="53">
        <v>0</v>
      </c>
      <c r="Z504" s="53">
        <v>0</v>
      </c>
      <c r="AA504" s="53">
        <v>0</v>
      </c>
      <c r="AB504" s="53">
        <v>0</v>
      </c>
      <c r="AC504" s="53">
        <v>0</v>
      </c>
      <c r="AD504" s="53">
        <v>0</v>
      </c>
    </row>
    <row r="505" spans="1:30" x14ac:dyDescent="0.2">
      <c r="A505" s="51" t="s">
        <v>61</v>
      </c>
      <c r="B505" s="10"/>
      <c r="C505" s="53">
        <v>0</v>
      </c>
      <c r="D505" s="53">
        <v>0</v>
      </c>
      <c r="E505" s="53">
        <v>0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  <c r="Q505" s="53">
        <v>0</v>
      </c>
      <c r="R505" s="53">
        <v>0</v>
      </c>
      <c r="S505" s="53">
        <v>0</v>
      </c>
      <c r="T505" s="53">
        <v>0</v>
      </c>
      <c r="U505" s="53">
        <v>0</v>
      </c>
      <c r="V505" s="53">
        <v>0</v>
      </c>
      <c r="W505" s="53">
        <v>0</v>
      </c>
      <c r="X505" s="53">
        <v>0</v>
      </c>
      <c r="Y505" s="53">
        <v>0</v>
      </c>
      <c r="Z505" s="53">
        <v>0</v>
      </c>
      <c r="AA505" s="53">
        <v>0</v>
      </c>
      <c r="AB505" s="53">
        <v>0</v>
      </c>
      <c r="AC505" s="53">
        <v>0</v>
      </c>
      <c r="AD505" s="53">
        <v>0</v>
      </c>
    </row>
    <row r="506" spans="1:30" x14ac:dyDescent="0.2">
      <c r="A506" s="51" t="s">
        <v>62</v>
      </c>
      <c r="B506" s="10"/>
      <c r="C506" s="53">
        <v>0</v>
      </c>
      <c r="D506" s="53">
        <v>0</v>
      </c>
      <c r="E506" s="53">
        <v>0</v>
      </c>
      <c r="F506" s="53">
        <v>0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  <c r="Q506" s="53">
        <v>0</v>
      </c>
      <c r="R506" s="53">
        <v>0</v>
      </c>
      <c r="S506" s="53">
        <v>0</v>
      </c>
      <c r="T506" s="53">
        <v>0</v>
      </c>
      <c r="U506" s="53">
        <v>0</v>
      </c>
      <c r="V506" s="53">
        <v>0</v>
      </c>
      <c r="W506" s="53">
        <v>0</v>
      </c>
      <c r="X506" s="53">
        <v>0</v>
      </c>
      <c r="Y506" s="53">
        <v>0</v>
      </c>
      <c r="Z506" s="53">
        <v>0</v>
      </c>
      <c r="AA506" s="53">
        <v>0</v>
      </c>
      <c r="AB506" s="53">
        <v>0</v>
      </c>
      <c r="AC506" s="53">
        <v>0</v>
      </c>
      <c r="AD506" s="53">
        <v>0</v>
      </c>
    </row>
    <row r="507" spans="1:30" x14ac:dyDescent="0.2">
      <c r="A507" s="51" t="s">
        <v>63</v>
      </c>
      <c r="B507" s="10"/>
      <c r="C507" s="53">
        <v>0</v>
      </c>
      <c r="D507" s="53">
        <v>0</v>
      </c>
      <c r="E507" s="53">
        <v>0</v>
      </c>
      <c r="F507" s="53">
        <v>0</v>
      </c>
      <c r="G507" s="53">
        <v>0</v>
      </c>
      <c r="H507" s="53">
        <v>0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  <c r="Q507" s="53">
        <v>0</v>
      </c>
      <c r="R507" s="53">
        <v>0</v>
      </c>
      <c r="S507" s="53">
        <v>0</v>
      </c>
      <c r="T507" s="53">
        <v>0</v>
      </c>
      <c r="U507" s="53">
        <v>0</v>
      </c>
      <c r="V507" s="53">
        <v>0</v>
      </c>
      <c r="W507" s="53">
        <v>0</v>
      </c>
      <c r="X507" s="53">
        <v>0</v>
      </c>
      <c r="Y507" s="53">
        <v>0</v>
      </c>
      <c r="Z507" s="53">
        <v>0</v>
      </c>
      <c r="AA507" s="53">
        <v>0</v>
      </c>
      <c r="AB507" s="53">
        <v>0</v>
      </c>
      <c r="AC507" s="53">
        <v>0</v>
      </c>
      <c r="AD507" s="53">
        <v>0</v>
      </c>
    </row>
    <row r="508" spans="1:30" x14ac:dyDescent="0.2">
      <c r="A508" s="51" t="s">
        <v>64</v>
      </c>
      <c r="B508" s="10"/>
      <c r="C508" s="53">
        <v>0</v>
      </c>
      <c r="D508" s="53">
        <v>0</v>
      </c>
      <c r="E508" s="53">
        <v>0</v>
      </c>
      <c r="F508" s="53">
        <v>0</v>
      </c>
      <c r="G508" s="53">
        <v>0</v>
      </c>
      <c r="H508" s="53">
        <v>0</v>
      </c>
      <c r="I508" s="53">
        <v>0</v>
      </c>
      <c r="J508" s="53">
        <v>0</v>
      </c>
      <c r="K508" s="53">
        <v>0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  <c r="Q508" s="53">
        <v>0</v>
      </c>
      <c r="R508" s="53">
        <v>0</v>
      </c>
      <c r="S508" s="53">
        <v>0</v>
      </c>
      <c r="T508" s="53">
        <v>0</v>
      </c>
      <c r="U508" s="53">
        <v>0</v>
      </c>
      <c r="V508" s="53">
        <v>0</v>
      </c>
      <c r="W508" s="53">
        <v>0</v>
      </c>
      <c r="X508" s="53">
        <v>0</v>
      </c>
      <c r="Y508" s="53">
        <v>0</v>
      </c>
      <c r="Z508" s="53">
        <v>0</v>
      </c>
      <c r="AA508" s="53">
        <v>0</v>
      </c>
      <c r="AB508" s="53">
        <v>0</v>
      </c>
      <c r="AC508" s="53">
        <v>0</v>
      </c>
      <c r="AD508" s="53">
        <v>0</v>
      </c>
    </row>
    <row r="509" spans="1:30" x14ac:dyDescent="0.2">
      <c r="A509" s="61" t="s">
        <v>65</v>
      </c>
      <c r="B509" s="30"/>
      <c r="C509" s="53">
        <v>0</v>
      </c>
      <c r="D509" s="53">
        <v>0</v>
      </c>
      <c r="E509" s="53">
        <v>0</v>
      </c>
      <c r="F509" s="53">
        <v>0</v>
      </c>
      <c r="G509" s="53">
        <v>0</v>
      </c>
      <c r="H509" s="53">
        <v>0</v>
      </c>
      <c r="I509" s="53">
        <v>0</v>
      </c>
      <c r="J509" s="53">
        <v>0</v>
      </c>
      <c r="K509" s="53">
        <v>0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  <c r="Q509" s="53">
        <v>0</v>
      </c>
      <c r="R509" s="53">
        <v>0</v>
      </c>
      <c r="S509" s="53">
        <v>0</v>
      </c>
      <c r="T509" s="53">
        <v>0</v>
      </c>
      <c r="U509" s="53">
        <v>0</v>
      </c>
      <c r="V509" s="53">
        <v>0</v>
      </c>
      <c r="W509" s="53">
        <v>0</v>
      </c>
      <c r="X509" s="53">
        <v>0</v>
      </c>
      <c r="Y509" s="53">
        <v>0</v>
      </c>
      <c r="Z509" s="53">
        <v>0</v>
      </c>
      <c r="AA509" s="53">
        <v>0</v>
      </c>
      <c r="AB509" s="53">
        <v>0</v>
      </c>
      <c r="AC509" s="53">
        <v>0</v>
      </c>
      <c r="AD509" s="53">
        <v>0</v>
      </c>
    </row>
    <row r="510" spans="1:30" x14ac:dyDescent="0.2">
      <c r="A510" s="62" t="s">
        <v>66</v>
      </c>
      <c r="B510" s="63"/>
      <c r="C510" s="53">
        <v>0</v>
      </c>
      <c r="D510" s="53">
        <v>0</v>
      </c>
      <c r="E510" s="53">
        <v>0</v>
      </c>
      <c r="F510" s="53">
        <v>0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  <c r="Q510" s="53">
        <v>0</v>
      </c>
      <c r="R510" s="53">
        <v>0</v>
      </c>
      <c r="S510" s="53">
        <v>0</v>
      </c>
      <c r="T510" s="53">
        <v>0</v>
      </c>
      <c r="U510" s="53">
        <v>0</v>
      </c>
      <c r="V510" s="53">
        <v>0</v>
      </c>
      <c r="W510" s="53">
        <v>0</v>
      </c>
      <c r="X510" s="53">
        <v>0</v>
      </c>
      <c r="Y510" s="53">
        <v>0</v>
      </c>
      <c r="Z510" s="53">
        <v>0</v>
      </c>
      <c r="AA510" s="53">
        <v>0</v>
      </c>
      <c r="AB510" s="53">
        <v>0</v>
      </c>
      <c r="AC510" s="53">
        <v>0</v>
      </c>
      <c r="AD510" s="53">
        <v>0</v>
      </c>
    </row>
    <row r="511" spans="1:30" x14ac:dyDescent="0.2">
      <c r="A511" s="64" t="s">
        <v>67</v>
      </c>
      <c r="B511" s="65"/>
      <c r="C511" s="66">
        <v>69.031290322580659</v>
      </c>
      <c r="D511" s="66">
        <v>70.112437945403698</v>
      </c>
      <c r="E511" s="66">
        <v>64.747515973113764</v>
      </c>
      <c r="F511" s="66">
        <v>64.184836505041616</v>
      </c>
      <c r="G511" s="66">
        <v>64.571571159969537</v>
      </c>
      <c r="H511" s="66">
        <v>60.46623635500216</v>
      </c>
      <c r="I511" s="66">
        <v>56.015433257002456</v>
      </c>
      <c r="J511" s="66">
        <v>53.566849419777029</v>
      </c>
      <c r="K511" s="66">
        <v>55.209694860196969</v>
      </c>
      <c r="L511" s="66">
        <v>54.927864300923304</v>
      </c>
      <c r="M511" s="66">
        <v>56.683548251133701</v>
      </c>
      <c r="N511" s="66">
        <v>56.592099462731078</v>
      </c>
      <c r="O511" s="66">
        <v>52.02845785494096</v>
      </c>
      <c r="P511" s="66">
        <v>49.566950140868734</v>
      </c>
      <c r="Q511" s="66">
        <v>48.642402121086995</v>
      </c>
      <c r="R511" s="66">
        <v>53.015469229307953</v>
      </c>
      <c r="S511" s="66">
        <v>49.885592584674313</v>
      </c>
      <c r="T511" s="66">
        <v>46.917958287897861</v>
      </c>
      <c r="U511" s="66">
        <v>40.33976993517166</v>
      </c>
      <c r="V511" s="66">
        <v>29.525651950039542</v>
      </c>
      <c r="W511" s="66">
        <v>37.345377807547798</v>
      </c>
      <c r="X511" s="66">
        <v>34.275438659167435</v>
      </c>
      <c r="Y511" s="66">
        <v>33.056701616752633</v>
      </c>
      <c r="Z511" s="66">
        <v>40.039192091386376</v>
      </c>
      <c r="AA511" s="66">
        <v>35.966854405670475</v>
      </c>
      <c r="AB511" s="66">
        <v>36.511517041369572</v>
      </c>
      <c r="AC511" s="66">
        <v>39.111465181276095</v>
      </c>
      <c r="AD511" s="66">
        <v>40.249050446703926</v>
      </c>
    </row>
    <row r="512" spans="1:30" x14ac:dyDescent="0.2">
      <c r="A512" s="64" t="s">
        <v>68</v>
      </c>
      <c r="B512" s="65"/>
      <c r="C512" s="66">
        <v>9.991370967741938</v>
      </c>
      <c r="D512" s="66">
        <v>10.115981369524246</v>
      </c>
      <c r="E512" s="66">
        <v>9.3110403285339647</v>
      </c>
      <c r="F512" s="66">
        <v>9.1979735535283655</v>
      </c>
      <c r="G512" s="66">
        <v>9.2193799967518046</v>
      </c>
      <c r="H512" s="66">
        <v>8.599689608500233</v>
      </c>
      <c r="I512" s="66">
        <v>7.9339198755131681</v>
      </c>
      <c r="J512" s="66">
        <v>7.5540223904874013</v>
      </c>
      <c r="K512" s="66">
        <v>7.7496342173616588</v>
      </c>
      <c r="L512" s="66">
        <v>7.6720681549020373</v>
      </c>
      <c r="M512" s="66">
        <v>7.8756762506295344</v>
      </c>
      <c r="N512" s="66">
        <v>7.8188008156505671</v>
      </c>
      <c r="O512" s="66">
        <v>7.1450348138102653</v>
      </c>
      <c r="P512" s="66">
        <v>6.763021602346595</v>
      </c>
      <c r="Q512" s="66">
        <v>6.5907144870797145</v>
      </c>
      <c r="R512" s="66">
        <v>9.004912952657147</v>
      </c>
      <c r="S512" s="66">
        <v>9.0364494715214736</v>
      </c>
      <c r="T512" s="66">
        <v>9.0548838410490564</v>
      </c>
      <c r="U512" s="66">
        <v>9.1339475633297074</v>
      </c>
      <c r="V512" s="66">
        <v>4.5644360045276517</v>
      </c>
      <c r="W512" s="66">
        <v>7.7640162990227291</v>
      </c>
      <c r="X512" s="66">
        <v>7.4023459409117924</v>
      </c>
      <c r="Y512" s="66">
        <v>7.1391395881450981</v>
      </c>
      <c r="Z512" s="66">
        <v>8.6471234986161019</v>
      </c>
      <c r="AA512" s="66">
        <v>7.7676350509950662</v>
      </c>
      <c r="AB512" s="66">
        <v>7.8852639248550114</v>
      </c>
      <c r="AC512" s="66">
        <v>8.4467655806440529</v>
      </c>
      <c r="AD512" s="66">
        <v>8.6924458695447022</v>
      </c>
    </row>
    <row r="513" spans="1:30" x14ac:dyDescent="0.2">
      <c r="A513" s="57" t="s">
        <v>69</v>
      </c>
      <c r="B513" s="24"/>
      <c r="C513" s="58">
        <v>7.4374790715971688</v>
      </c>
      <c r="D513" s="58">
        <v>7.5302378389726821</v>
      </c>
      <c r="E513" s="58">
        <v>6.9310475811428445</v>
      </c>
      <c r="F513" s="58">
        <v>6.8468817769191634</v>
      </c>
      <c r="G513" s="58">
        <v>6.8628165244113433</v>
      </c>
      <c r="H513" s="58">
        <v>6.4015250451567596</v>
      </c>
      <c r="I513" s="58">
        <v>5.9059325512356553</v>
      </c>
      <c r="J513" s="58">
        <v>5.6231405696994017</v>
      </c>
      <c r="K513" s="58">
        <v>5.7687521052165316</v>
      </c>
      <c r="L513" s="58">
        <v>5.7110126850636629</v>
      </c>
      <c r="M513" s="58">
        <v>5.8625765651027653</v>
      </c>
      <c r="N513" s="58">
        <v>5.8202390461867148</v>
      </c>
      <c r="O513" s="58">
        <v>5.3186942077436417</v>
      </c>
      <c r="P513" s="58">
        <v>5.034327300088246</v>
      </c>
      <c r="Q513" s="58">
        <v>4.9060635645286066</v>
      </c>
      <c r="R513" s="58">
        <v>6.703169349148685</v>
      </c>
      <c r="S513" s="58">
        <v>6.7266448261179361</v>
      </c>
      <c r="T513" s="58">
        <v>6.7403671909467606</v>
      </c>
      <c r="U513" s="58">
        <v>6.7992214544590892</v>
      </c>
      <c r="V513" s="58">
        <v>3.3977216306874127</v>
      </c>
      <c r="W513" s="58">
        <v>5.7794579864920408</v>
      </c>
      <c r="X513" s="58">
        <v>5.5102341004055582</v>
      </c>
      <c r="Y513" s="58">
        <v>5.3143058592728876</v>
      </c>
      <c r="Z513" s="58">
        <v>6.4368343701893513</v>
      </c>
      <c r="AA513" s="58">
        <v>5.7821517501553519</v>
      </c>
      <c r="AB513" s="58">
        <v>5.8697135362579251</v>
      </c>
      <c r="AC513" s="58">
        <v>6.287689890762354</v>
      </c>
      <c r="AD513" s="58">
        <v>6.4705719009391292</v>
      </c>
    </row>
    <row r="514" spans="1:30" x14ac:dyDescent="0.2">
      <c r="A514" s="54" t="s">
        <v>70</v>
      </c>
      <c r="B514" s="27"/>
      <c r="C514" s="56">
        <v>2.5538918961447687</v>
      </c>
      <c r="D514" s="56">
        <v>2.5857435305515635</v>
      </c>
      <c r="E514" s="56">
        <v>2.3799927473911211</v>
      </c>
      <c r="F514" s="56">
        <v>2.3510917766092021</v>
      </c>
      <c r="G514" s="56">
        <v>2.3565634723404614</v>
      </c>
      <c r="H514" s="56">
        <v>2.1981645633434743</v>
      </c>
      <c r="I514" s="56">
        <v>2.0279873242775124</v>
      </c>
      <c r="J514" s="56">
        <v>1.9308818207879992</v>
      </c>
      <c r="K514" s="56">
        <v>1.9808821121451266</v>
      </c>
      <c r="L514" s="56">
        <v>1.9610554698383744</v>
      </c>
      <c r="M514" s="56">
        <v>2.0130996855267691</v>
      </c>
      <c r="N514" s="56">
        <v>1.9985617694638522</v>
      </c>
      <c r="O514" s="56">
        <v>1.8263406060666241</v>
      </c>
      <c r="P514" s="56">
        <v>1.7286943022583492</v>
      </c>
      <c r="Q514" s="56">
        <v>1.6846509225511075</v>
      </c>
      <c r="R514" s="56">
        <v>2.3017436035084611</v>
      </c>
      <c r="S514" s="56">
        <v>2.3098046454035379</v>
      </c>
      <c r="T514" s="56">
        <v>2.3145166501022953</v>
      </c>
      <c r="U514" s="56">
        <v>2.3347261088706177</v>
      </c>
      <c r="V514" s="56">
        <v>1.1667143738402388</v>
      </c>
      <c r="W514" s="56">
        <v>1.9845583125306878</v>
      </c>
      <c r="X514" s="56">
        <v>1.8921118405062336</v>
      </c>
      <c r="Y514" s="56">
        <v>1.8248337288722105</v>
      </c>
      <c r="Z514" s="56">
        <v>2.2102891284267501</v>
      </c>
      <c r="AA514" s="56">
        <v>1.9854833008397144</v>
      </c>
      <c r="AB514" s="56">
        <v>2.0155503885970862</v>
      </c>
      <c r="AC514" s="56">
        <v>2.1590756898816994</v>
      </c>
      <c r="AD514" s="56">
        <v>2.2218739686055731</v>
      </c>
    </row>
    <row r="515" spans="1:30" x14ac:dyDescent="0.2">
      <c r="A515" s="33" t="s">
        <v>71</v>
      </c>
      <c r="B515" s="34"/>
      <c r="C515" s="35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</row>
    <row r="516" spans="1:30" ht="13.5" thickBot="1" x14ac:dyDescent="0.25">
      <c r="A516" s="29" t="s">
        <v>72</v>
      </c>
      <c r="B516" s="30"/>
      <c r="C516" s="31">
        <v>0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v>0</v>
      </c>
      <c r="AD516" s="31">
        <v>0</v>
      </c>
    </row>
    <row r="517" spans="1:30" ht="13.5" thickBot="1" x14ac:dyDescent="0.25">
      <c r="A517" s="38" t="s">
        <v>73</v>
      </c>
      <c r="B517" s="39"/>
      <c r="C517" s="40">
        <v>-5.8229067800000109</v>
      </c>
      <c r="D517" s="40">
        <v>5.6798312599999292</v>
      </c>
      <c r="E517" s="40">
        <v>-2.2987784400000066</v>
      </c>
      <c r="F517" s="40">
        <v>3.6272259800000199</v>
      </c>
      <c r="G517" s="40">
        <v>-7.1626157799999532</v>
      </c>
      <c r="H517" s="40">
        <v>1.8568200999999931</v>
      </c>
      <c r="I517" s="40">
        <v>9.9164150000000006</v>
      </c>
      <c r="J517" s="40">
        <v>12.874484179999968</v>
      </c>
      <c r="K517" s="40">
        <v>8.1033273200000053</v>
      </c>
      <c r="L517" s="40">
        <v>13.18656083999997</v>
      </c>
      <c r="M517" s="40">
        <v>15.83976002</v>
      </c>
      <c r="N517" s="40">
        <v>2.9375584600000479</v>
      </c>
      <c r="O517" s="40">
        <v>5.1911865600000056</v>
      </c>
      <c r="P517" s="40">
        <v>7.6971290800000247</v>
      </c>
      <c r="Q517" s="40">
        <v>7.8251744799999585</v>
      </c>
      <c r="R517" s="40">
        <v>-2.6051791918975482</v>
      </c>
      <c r="S517" s="40">
        <v>-9.3841692378759944E-4</v>
      </c>
      <c r="T517" s="40">
        <v>-5.4797228285524398</v>
      </c>
      <c r="U517" s="40">
        <v>-4.4724440967854662E-2</v>
      </c>
      <c r="V517" s="40">
        <v>3.694658269634175</v>
      </c>
      <c r="W517" s="40">
        <v>5.2036782536856663</v>
      </c>
      <c r="X517" s="40">
        <v>-4.7934813325286711</v>
      </c>
      <c r="Y517" s="40">
        <v>0.41693046610495799</v>
      </c>
      <c r="Z517" s="40">
        <v>-26.735309473055679</v>
      </c>
      <c r="AA517" s="40">
        <v>-8.5988172466646517</v>
      </c>
      <c r="AB517" s="40">
        <v>2.7852859220821529</v>
      </c>
      <c r="AC517" s="40">
        <v>3.0951322053138028</v>
      </c>
      <c r="AD517" s="40">
        <v>4.7755418652123183</v>
      </c>
    </row>
    <row r="519" spans="1:30" x14ac:dyDescent="0.2">
      <c r="A519" s="72"/>
      <c r="B519" s="73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</row>
    <row r="520" spans="1:30" x14ac:dyDescent="0.2">
      <c r="A520"/>
      <c r="B520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</row>
    <row r="521" spans="1:30" ht="30.75" thickBot="1" x14ac:dyDescent="0.3">
      <c r="A521" s="69" t="s">
        <v>87</v>
      </c>
      <c r="B521" s="2" t="s">
        <v>1</v>
      </c>
      <c r="C521" s="3">
        <v>1990</v>
      </c>
      <c r="D521" s="3">
        <v>1991</v>
      </c>
      <c r="E521" s="3">
        <v>1992</v>
      </c>
      <c r="F521" s="3">
        <v>1993</v>
      </c>
      <c r="G521" s="3">
        <v>1994</v>
      </c>
      <c r="H521" s="3">
        <v>1995</v>
      </c>
      <c r="I521" s="3">
        <v>1996</v>
      </c>
      <c r="J521" s="3">
        <v>1997</v>
      </c>
      <c r="K521" s="3">
        <v>1998</v>
      </c>
      <c r="L521" s="3">
        <v>1999</v>
      </c>
      <c r="M521" s="3">
        <v>2000</v>
      </c>
      <c r="N521" s="3">
        <v>2001</v>
      </c>
      <c r="O521" s="3">
        <v>2002</v>
      </c>
      <c r="P521" s="3">
        <v>2003</v>
      </c>
      <c r="Q521" s="3">
        <v>2004</v>
      </c>
      <c r="R521" s="3">
        <v>2005</v>
      </c>
      <c r="S521" s="3">
        <v>2006</v>
      </c>
      <c r="T521" s="3">
        <v>2007</v>
      </c>
      <c r="U521" s="3">
        <v>2008</v>
      </c>
      <c r="V521" s="3">
        <v>2009</v>
      </c>
      <c r="W521" s="3">
        <v>2010</v>
      </c>
      <c r="X521" s="3">
        <v>2011</v>
      </c>
      <c r="Y521" s="3">
        <v>2012</v>
      </c>
      <c r="Z521" s="3">
        <v>2013</v>
      </c>
      <c r="AA521" s="3">
        <v>2014</v>
      </c>
      <c r="AB521" s="3">
        <v>2015</v>
      </c>
      <c r="AC521" s="3">
        <v>2016</v>
      </c>
      <c r="AD521" s="3">
        <v>2017</v>
      </c>
    </row>
    <row r="522" spans="1:30" x14ac:dyDescent="0.2">
      <c r="A522" s="5" t="s">
        <v>2</v>
      </c>
      <c r="B522" s="6"/>
      <c r="C522" s="7">
        <v>0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</row>
    <row r="523" spans="1:30" x14ac:dyDescent="0.2">
      <c r="A523" s="9" t="s">
        <v>3</v>
      </c>
      <c r="B523" s="10"/>
      <c r="C523" s="11">
        <v>1216.4544000000001</v>
      </c>
      <c r="D523" s="11">
        <v>1209.2136</v>
      </c>
      <c r="E523" s="11">
        <v>1266.1056000000001</v>
      </c>
      <c r="F523" s="11">
        <v>1271.2775999999999</v>
      </c>
      <c r="G523" s="11">
        <v>1380.924</v>
      </c>
      <c r="H523" s="11">
        <v>1467.8136</v>
      </c>
      <c r="I523" s="11">
        <v>1698.4848</v>
      </c>
      <c r="J523" s="11">
        <v>1613.664</v>
      </c>
      <c r="K523" s="11">
        <v>1772.9616000000001</v>
      </c>
      <c r="L523" s="11">
        <v>2015.0111999999999</v>
      </c>
      <c r="M523" s="11">
        <v>2147.4144000000001</v>
      </c>
      <c r="N523" s="11">
        <v>2140.1736000000001</v>
      </c>
      <c r="O523" s="11">
        <v>2399.808</v>
      </c>
      <c r="P523" s="11">
        <v>2432.9088000000002</v>
      </c>
      <c r="Q523" s="11">
        <v>2596.3440000000001</v>
      </c>
      <c r="R523" s="11">
        <v>2939.7859753436583</v>
      </c>
      <c r="S523" s="11">
        <v>2829.4619110659378</v>
      </c>
      <c r="T523" s="11">
        <v>2765.3250552891604</v>
      </c>
      <c r="U523" s="11">
        <v>2741.0445092535701</v>
      </c>
      <c r="V523" s="11">
        <v>2446.7753382288615</v>
      </c>
      <c r="W523" s="11">
        <v>2277.5274646499724</v>
      </c>
      <c r="X523" s="11">
        <v>2253.1537919434418</v>
      </c>
      <c r="Y523" s="11">
        <v>2182.8743673595941</v>
      </c>
      <c r="Z523" s="11">
        <v>2072.0867067570584</v>
      </c>
      <c r="AA523" s="11">
        <v>2188.7852787144548</v>
      </c>
      <c r="AB523" s="11">
        <v>2267.71850562705</v>
      </c>
      <c r="AC523" s="11">
        <v>2684.1065129345729</v>
      </c>
      <c r="AD523" s="11">
        <v>2818.3226042982251</v>
      </c>
    </row>
    <row r="524" spans="1:30" x14ac:dyDescent="0.2">
      <c r="A524" s="9" t="s">
        <v>4</v>
      </c>
      <c r="B524" s="10"/>
      <c r="C524" s="11">
        <v>4.1375999999999999</v>
      </c>
      <c r="D524" s="11">
        <v>47.5824</v>
      </c>
      <c r="E524" s="11">
        <v>136.54079999999999</v>
      </c>
      <c r="F524" s="11">
        <v>67.236000000000004</v>
      </c>
      <c r="G524" s="11">
        <v>111.7152</v>
      </c>
      <c r="H524" s="11">
        <v>176.88239999999999</v>
      </c>
      <c r="I524" s="11">
        <v>32.066400000000002</v>
      </c>
      <c r="J524" s="11">
        <v>142.74719999999999</v>
      </c>
      <c r="K524" s="11">
        <v>77.58</v>
      </c>
      <c r="L524" s="11">
        <v>10.343999999999999</v>
      </c>
      <c r="M524" s="11">
        <v>36.204000000000001</v>
      </c>
      <c r="N524" s="11">
        <v>48.616799999999998</v>
      </c>
      <c r="O524" s="11">
        <v>51.72</v>
      </c>
      <c r="P524" s="11">
        <v>122.0592</v>
      </c>
      <c r="Q524" s="11">
        <v>128.26560000000001</v>
      </c>
      <c r="R524" s="11">
        <v>253.56663028800003</v>
      </c>
      <c r="S524" s="11">
        <v>123.7550998344</v>
      </c>
      <c r="T524" s="11">
        <v>14.673691183199995</v>
      </c>
      <c r="U524" s="11">
        <v>20.639678335139735</v>
      </c>
      <c r="V524" s="11">
        <v>22.754620519199996</v>
      </c>
      <c r="W524" s="11">
        <v>126.36454733747242</v>
      </c>
      <c r="X524" s="11">
        <v>201.87193737232082</v>
      </c>
      <c r="Y524" s="11">
        <v>316.4189578548112</v>
      </c>
      <c r="Z524" s="11">
        <v>0.34975486052409127</v>
      </c>
      <c r="AA524" s="11">
        <v>17.640119851901943</v>
      </c>
      <c r="AB524" s="11">
        <v>60.418044008114961</v>
      </c>
      <c r="AC524" s="11">
        <v>117.16521226914624</v>
      </c>
      <c r="AD524" s="11">
        <v>191.56762465663564</v>
      </c>
    </row>
    <row r="525" spans="1:30" x14ac:dyDescent="0.2">
      <c r="A525" s="9" t="s">
        <v>5</v>
      </c>
      <c r="B525" s="10"/>
      <c r="C525" s="11">
        <v>9.3095999999999997</v>
      </c>
      <c r="D525" s="11">
        <v>12.412800000000001</v>
      </c>
      <c r="E525" s="11">
        <v>5.1719999999999997</v>
      </c>
      <c r="F525" s="11">
        <v>35.169600000000003</v>
      </c>
      <c r="G525" s="11">
        <v>19.653600000000001</v>
      </c>
      <c r="H525" s="11">
        <v>69.3048</v>
      </c>
      <c r="I525" s="11">
        <v>103.44</v>
      </c>
      <c r="J525" s="11">
        <v>105.50879999999999</v>
      </c>
      <c r="K525" s="11">
        <v>111.7152</v>
      </c>
      <c r="L525" s="11">
        <v>126.1968</v>
      </c>
      <c r="M525" s="11">
        <v>117.9216</v>
      </c>
      <c r="N525" s="11">
        <v>129.30000000000001</v>
      </c>
      <c r="O525" s="11">
        <v>95.1648</v>
      </c>
      <c r="P525" s="11">
        <v>110.6808</v>
      </c>
      <c r="Q525" s="11">
        <v>104.4744</v>
      </c>
      <c r="R525" s="11">
        <v>83.002924424470848</v>
      </c>
      <c r="S525" s="11">
        <v>81.455898223967665</v>
      </c>
      <c r="T525" s="11">
        <v>47.743501984867812</v>
      </c>
      <c r="U525" s="11">
        <v>25.504378180710656</v>
      </c>
      <c r="V525" s="11">
        <v>65.701013922836552</v>
      </c>
      <c r="W525" s="11">
        <v>100.33691237592082</v>
      </c>
      <c r="X525" s="11">
        <v>85.790072180710638</v>
      </c>
      <c r="Y525" s="11">
        <v>104.84228352933221</v>
      </c>
      <c r="Z525" s="11">
        <v>128.19221530955198</v>
      </c>
      <c r="AA525" s="11">
        <v>114.39398209501269</v>
      </c>
      <c r="AB525" s="11">
        <v>145.98943018021978</v>
      </c>
      <c r="AC525" s="11">
        <v>149.1081383107354</v>
      </c>
      <c r="AD525" s="11">
        <v>142.22468022857143</v>
      </c>
    </row>
    <row r="526" spans="1:30" ht="13.5" thickBot="1" x14ac:dyDescent="0.25">
      <c r="A526" s="12" t="s">
        <v>6</v>
      </c>
      <c r="B526" s="13"/>
      <c r="C526" s="14">
        <v>-106.5432</v>
      </c>
      <c r="D526" s="14">
        <v>-26.894400000000001</v>
      </c>
      <c r="E526" s="14">
        <v>20.687999999999999</v>
      </c>
      <c r="F526" s="14">
        <v>-19.653600000000001</v>
      </c>
      <c r="G526" s="14">
        <v>21.7224</v>
      </c>
      <c r="H526" s="14">
        <v>50.685600000000001</v>
      </c>
      <c r="I526" s="14">
        <v>-5.1719999999999997</v>
      </c>
      <c r="J526" s="14">
        <v>-24.825600000000001</v>
      </c>
      <c r="K526" s="14">
        <v>-32.066400000000002</v>
      </c>
      <c r="L526" s="14">
        <v>-55.857599999999998</v>
      </c>
      <c r="M526" s="14">
        <v>-204.81119999999999</v>
      </c>
      <c r="N526" s="14">
        <v>-63.098399999999998</v>
      </c>
      <c r="O526" s="14">
        <v>-111.71519999999998</v>
      </c>
      <c r="P526" s="14">
        <v>88.958399999999983</v>
      </c>
      <c r="Q526" s="14">
        <v>14.4816</v>
      </c>
      <c r="R526" s="14">
        <v>3.1459807820840275</v>
      </c>
      <c r="S526" s="14">
        <v>-3.9943629884122789</v>
      </c>
      <c r="T526" s="14">
        <v>42.171118339315271</v>
      </c>
      <c r="U526" s="14">
        <v>41.520042549038841</v>
      </c>
      <c r="V526" s="14">
        <v>-28.17916016179349</v>
      </c>
      <c r="W526" s="14">
        <v>-17.120190341830977</v>
      </c>
      <c r="X526" s="14">
        <v>-6.4865781169146253</v>
      </c>
      <c r="Y526" s="14">
        <v>20.336442141320198</v>
      </c>
      <c r="Z526" s="14">
        <v>-2.6529116023668635</v>
      </c>
      <c r="AA526" s="14">
        <v>8.6131165328825023</v>
      </c>
      <c r="AB526" s="14">
        <v>-4.8885123185122588</v>
      </c>
      <c r="AC526" s="14">
        <v>-25.734546429078609</v>
      </c>
      <c r="AD526" s="14">
        <v>5.599414429754848</v>
      </c>
    </row>
    <row r="527" spans="1:30" x14ac:dyDescent="0.2">
      <c r="A527" s="15" t="s">
        <v>7</v>
      </c>
      <c r="B527" s="16"/>
      <c r="C527" s="17">
        <v>1096.4639999999999</v>
      </c>
      <c r="D527" s="17">
        <v>1122.3240000000001</v>
      </c>
      <c r="E527" s="17">
        <v>1145.0808000000002</v>
      </c>
      <c r="F527" s="17">
        <v>1149.2183999999997</v>
      </c>
      <c r="G527" s="17">
        <v>1271.2775999999999</v>
      </c>
      <c r="H527" s="17">
        <v>1272.3120000000001</v>
      </c>
      <c r="I527" s="17">
        <v>1557.8063999999999</v>
      </c>
      <c r="J527" s="17">
        <v>1340.5824</v>
      </c>
      <c r="K527" s="17">
        <v>1551.6000000000001</v>
      </c>
      <c r="L527" s="17">
        <v>1822.6127999999999</v>
      </c>
      <c r="M527" s="17">
        <v>1788.4776000000002</v>
      </c>
      <c r="N527" s="17">
        <v>1899.1584000000003</v>
      </c>
      <c r="O527" s="17">
        <v>2141.2080000000001</v>
      </c>
      <c r="P527" s="17">
        <v>2289.1271999999999</v>
      </c>
      <c r="Q527" s="17">
        <v>2378.0855999999999</v>
      </c>
      <c r="R527" s="17">
        <v>2606.3624014132711</v>
      </c>
      <c r="S527" s="17">
        <v>2620.2565500191577</v>
      </c>
      <c r="T527" s="17">
        <v>2745.0789804604083</v>
      </c>
      <c r="U527" s="17">
        <v>2736.4204952867585</v>
      </c>
      <c r="V527" s="17">
        <v>2330.1405436250316</v>
      </c>
      <c r="W527" s="17">
        <v>2033.7058145947485</v>
      </c>
      <c r="X527" s="17">
        <v>1959.0052042734958</v>
      </c>
      <c r="Y527" s="17">
        <v>1781.9495681167709</v>
      </c>
      <c r="Z527" s="17">
        <v>1940.8918249846154</v>
      </c>
      <c r="AA527" s="17">
        <v>2065.3642933004226</v>
      </c>
      <c r="AB527" s="17">
        <v>2056.4225191202031</v>
      </c>
      <c r="AC527" s="17">
        <v>2392.0986159256126</v>
      </c>
      <c r="AD527" s="17">
        <v>2490.1297138427731</v>
      </c>
    </row>
    <row r="528" spans="1:30" ht="13.5" thickBot="1" x14ac:dyDescent="0.25">
      <c r="A528" s="19" t="s">
        <v>8</v>
      </c>
      <c r="B528" s="20"/>
      <c r="C528" s="21">
        <f>C527-C548</f>
        <v>1096.4639999999999</v>
      </c>
      <c r="D528" s="21">
        <f t="shared" ref="D528:Y528" si="7">D527-D548</f>
        <v>1122.3240000000001</v>
      </c>
      <c r="E528" s="21">
        <f t="shared" si="7"/>
        <v>1145.0808000000002</v>
      </c>
      <c r="F528" s="21">
        <f t="shared" si="7"/>
        <v>1149.2183999999997</v>
      </c>
      <c r="G528" s="21">
        <f t="shared" si="7"/>
        <v>1271.2775999999999</v>
      </c>
      <c r="H528" s="21">
        <f t="shared" si="7"/>
        <v>1272.3120000000001</v>
      </c>
      <c r="I528" s="21">
        <f t="shared" si="7"/>
        <v>1557.8063999999999</v>
      </c>
      <c r="J528" s="21">
        <f t="shared" si="7"/>
        <v>1340.5824</v>
      </c>
      <c r="K528" s="21">
        <f t="shared" si="7"/>
        <v>1551.6000000000001</v>
      </c>
      <c r="L528" s="21">
        <f t="shared" si="7"/>
        <v>1822.6127999999999</v>
      </c>
      <c r="M528" s="21">
        <f t="shared" si="7"/>
        <v>1788.4776000000002</v>
      </c>
      <c r="N528" s="21">
        <f t="shared" si="7"/>
        <v>1899.1584000000003</v>
      </c>
      <c r="O528" s="21">
        <f t="shared" si="7"/>
        <v>2141.2080000000001</v>
      </c>
      <c r="P528" s="21">
        <f t="shared" si="7"/>
        <v>2289.1271999999999</v>
      </c>
      <c r="Q528" s="21">
        <f t="shared" si="7"/>
        <v>2378.0855999999999</v>
      </c>
      <c r="R528" s="21">
        <f t="shared" si="7"/>
        <v>2606.3624014132711</v>
      </c>
      <c r="S528" s="21">
        <f t="shared" si="7"/>
        <v>2620.2565500191577</v>
      </c>
      <c r="T528" s="21">
        <f t="shared" si="7"/>
        <v>2745.0789804604083</v>
      </c>
      <c r="U528" s="21">
        <f t="shared" si="7"/>
        <v>2736.4204952867585</v>
      </c>
      <c r="V528" s="21">
        <f t="shared" si="7"/>
        <v>2330.1405436250316</v>
      </c>
      <c r="W528" s="21">
        <f t="shared" si="7"/>
        <v>2033.7058145947485</v>
      </c>
      <c r="X528" s="21">
        <f t="shared" si="7"/>
        <v>1959.0052042734958</v>
      </c>
      <c r="Y528" s="21">
        <f t="shared" si="7"/>
        <v>1781.9495681167709</v>
      </c>
      <c r="Z528" s="21">
        <f>Z527-Z548</f>
        <v>1940.8918249846154</v>
      </c>
      <c r="AA528" s="21">
        <f>AA527-AA548</f>
        <v>2065.3642933004226</v>
      </c>
      <c r="AB528" s="21">
        <f>AB527-AB548</f>
        <v>2056.4225191202031</v>
      </c>
      <c r="AC528" s="21">
        <f>AC527-AC548</f>
        <v>2392.0986159256126</v>
      </c>
      <c r="AD528" s="21">
        <f>AD527-AD548</f>
        <v>2490.1297138427731</v>
      </c>
    </row>
    <row r="529" spans="1:30" x14ac:dyDescent="0.2">
      <c r="A529" s="22" t="s">
        <v>9</v>
      </c>
      <c r="B529" s="16"/>
      <c r="C529" s="17">
        <v>7.2408000000000001</v>
      </c>
      <c r="D529" s="17">
        <v>6.2064000000000004</v>
      </c>
      <c r="E529" s="17">
        <v>8.2751999999999999</v>
      </c>
      <c r="F529" s="17">
        <v>5.1719999999999997</v>
      </c>
      <c r="G529" s="17">
        <v>18.619199999999999</v>
      </c>
      <c r="H529" s="17">
        <v>15.516</v>
      </c>
      <c r="I529" s="17">
        <v>9.3095999999999997</v>
      </c>
      <c r="J529" s="17">
        <v>11.378399999999999</v>
      </c>
      <c r="K529" s="17">
        <v>14.4816</v>
      </c>
      <c r="L529" s="17">
        <v>25.86</v>
      </c>
      <c r="M529" s="17">
        <v>28.963200000000001</v>
      </c>
      <c r="N529" s="17">
        <v>25.86</v>
      </c>
      <c r="O529" s="17">
        <v>19.653600000000001</v>
      </c>
      <c r="P529" s="17">
        <v>27.928799999999999</v>
      </c>
      <c r="Q529" s="17">
        <v>39.307200000000002</v>
      </c>
      <c r="R529" s="17">
        <v>67.865483431260131</v>
      </c>
      <c r="S529" s="17">
        <v>53.958368455502999</v>
      </c>
      <c r="T529" s="17">
        <v>13.853174675790584</v>
      </c>
      <c r="U529" s="17">
        <v>10.924243967586222</v>
      </c>
      <c r="V529" s="17">
        <v>8.4899900876216616</v>
      </c>
      <c r="W529" s="17">
        <v>26.170043131492406</v>
      </c>
      <c r="X529" s="17">
        <v>7.7662827076141703</v>
      </c>
      <c r="Y529" s="17">
        <v>7.2673271550774992</v>
      </c>
      <c r="Z529" s="17">
        <v>4.4922751027731254</v>
      </c>
      <c r="AA529" s="17">
        <v>7.5314430377622141</v>
      </c>
      <c r="AB529" s="17">
        <v>19.018918665171498</v>
      </c>
      <c r="AC529" s="17">
        <v>10.913481477197381</v>
      </c>
      <c r="AD529" s="17">
        <v>7.3445910857327794</v>
      </c>
    </row>
    <row r="530" spans="1:30" x14ac:dyDescent="0.2">
      <c r="A530" s="23" t="s">
        <v>10</v>
      </c>
      <c r="B530" s="24"/>
      <c r="C530" s="25">
        <v>7.2408000000000001</v>
      </c>
      <c r="D530" s="25">
        <v>6.2064000000000004</v>
      </c>
      <c r="E530" s="25">
        <v>8.2751999999999999</v>
      </c>
      <c r="F530" s="25">
        <v>5.1719999999999997</v>
      </c>
      <c r="G530" s="25">
        <v>18.619199999999999</v>
      </c>
      <c r="H530" s="25">
        <v>15.516</v>
      </c>
      <c r="I530" s="25">
        <v>9.3095999999999997</v>
      </c>
      <c r="J530" s="25">
        <v>11.378399999999999</v>
      </c>
      <c r="K530" s="25">
        <v>14.4816</v>
      </c>
      <c r="L530" s="25">
        <v>25.86</v>
      </c>
      <c r="M530" s="25">
        <v>28.963200000000001</v>
      </c>
      <c r="N530" s="25">
        <v>25.86</v>
      </c>
      <c r="O530" s="25">
        <v>19.653600000000001</v>
      </c>
      <c r="P530" s="25">
        <v>27.928799999999999</v>
      </c>
      <c r="Q530" s="25">
        <v>39.307200000000002</v>
      </c>
      <c r="R530" s="25">
        <v>67.865483431260131</v>
      </c>
      <c r="S530" s="25">
        <v>53.958368455502999</v>
      </c>
      <c r="T530" s="25">
        <v>13.853174675790584</v>
      </c>
      <c r="U530" s="25">
        <v>10.924243967586222</v>
      </c>
      <c r="V530" s="25">
        <v>8.4899900876216616</v>
      </c>
      <c r="W530" s="25">
        <v>26.170043131492406</v>
      </c>
      <c r="X530" s="25">
        <v>7.7662827076141703</v>
      </c>
      <c r="Y530" s="25">
        <v>7.2673271550774992</v>
      </c>
      <c r="Z530" s="25">
        <v>4.4922751027731254</v>
      </c>
      <c r="AA530" s="25">
        <v>7.5314430377622141</v>
      </c>
      <c r="AB530" s="25">
        <v>19.018918665171498</v>
      </c>
      <c r="AC530" s="25">
        <v>10.913481477197381</v>
      </c>
      <c r="AD530" s="25">
        <v>7.3445910857327794</v>
      </c>
    </row>
    <row r="531" spans="1:30" x14ac:dyDescent="0.2">
      <c r="A531" s="9" t="s">
        <v>11</v>
      </c>
      <c r="B531" s="10"/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</row>
    <row r="532" spans="1:30" x14ac:dyDescent="0.2">
      <c r="A532" s="9" t="s">
        <v>12</v>
      </c>
      <c r="B532" s="10"/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  <c r="AD532" s="11">
        <v>0</v>
      </c>
    </row>
    <row r="533" spans="1:30" x14ac:dyDescent="0.2">
      <c r="A533" s="9" t="s">
        <v>13</v>
      </c>
      <c r="B533" s="10"/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</row>
    <row r="534" spans="1:30" x14ac:dyDescent="0.2">
      <c r="A534" s="26" t="s">
        <v>14</v>
      </c>
      <c r="B534" s="27"/>
      <c r="C534" s="28">
        <v>0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</row>
    <row r="535" spans="1:30" x14ac:dyDescent="0.2">
      <c r="A535" s="29" t="s">
        <v>15</v>
      </c>
      <c r="B535" s="30"/>
      <c r="C535" s="31">
        <v>639.25919999999996</v>
      </c>
      <c r="D535" s="31">
        <v>732.35519999999997</v>
      </c>
      <c r="E535" s="31">
        <v>823.38239999999996</v>
      </c>
      <c r="F535" s="31">
        <v>762.3528</v>
      </c>
      <c r="G535" s="31">
        <v>868.89599999999996</v>
      </c>
      <c r="H535" s="31">
        <v>854.4144</v>
      </c>
      <c r="I535" s="31">
        <v>733.38959999999997</v>
      </c>
      <c r="J535" s="31">
        <v>1034.4000000000001</v>
      </c>
      <c r="K535" s="31">
        <v>1160.5968</v>
      </c>
      <c r="L535" s="31">
        <v>1015.7808</v>
      </c>
      <c r="M535" s="31">
        <v>1171.9751999999999</v>
      </c>
      <c r="N535" s="31">
        <v>1213.3512000000001</v>
      </c>
      <c r="O535" s="31">
        <v>987.85199999999998</v>
      </c>
      <c r="P535" s="31">
        <v>1021.9872</v>
      </c>
      <c r="Q535" s="31">
        <v>997.16159999999991</v>
      </c>
      <c r="R535" s="31">
        <v>1135.1912866036805</v>
      </c>
      <c r="S535" s="31">
        <v>1157.514981048</v>
      </c>
      <c r="T535" s="31">
        <v>1245.8820882862467</v>
      </c>
      <c r="U535" s="31">
        <v>1214.4656272076531</v>
      </c>
      <c r="V535" s="31">
        <v>1069.8609246890569</v>
      </c>
      <c r="W535" s="31">
        <v>1177.5112291766463</v>
      </c>
      <c r="X535" s="31">
        <v>1160.9299234307521</v>
      </c>
      <c r="Y535" s="31">
        <v>1295.8924299065873</v>
      </c>
      <c r="Z535" s="31">
        <v>1179.2461476955775</v>
      </c>
      <c r="AA535" s="31">
        <v>1122.5326375181742</v>
      </c>
      <c r="AB535" s="31">
        <v>1354.6896696142012</v>
      </c>
      <c r="AC535" s="31">
        <v>1277.6699795239222</v>
      </c>
      <c r="AD535" s="31">
        <v>1257.5026936858833</v>
      </c>
    </row>
    <row r="536" spans="1:30" x14ac:dyDescent="0.2">
      <c r="A536" s="23" t="s">
        <v>10</v>
      </c>
      <c r="B536" s="24"/>
      <c r="C536" s="25">
        <v>0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</row>
    <row r="537" spans="1:30" x14ac:dyDescent="0.2">
      <c r="A537" s="9" t="s">
        <v>16</v>
      </c>
      <c r="B537" s="10"/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1">
        <v>0</v>
      </c>
    </row>
    <row r="538" spans="1:30" x14ac:dyDescent="0.2">
      <c r="A538" s="9" t="s">
        <v>17</v>
      </c>
      <c r="B538" s="10"/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  <c r="AD538" s="11">
        <v>0</v>
      </c>
    </row>
    <row r="539" spans="1:30" x14ac:dyDescent="0.2">
      <c r="A539" s="9" t="s">
        <v>18</v>
      </c>
      <c r="B539" s="10"/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</row>
    <row r="540" spans="1:30" x14ac:dyDescent="0.2">
      <c r="A540" s="9" t="s">
        <v>13</v>
      </c>
      <c r="B540" s="10"/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</row>
    <row r="541" spans="1:30" x14ac:dyDescent="0.2">
      <c r="A541" s="26" t="s">
        <v>19</v>
      </c>
      <c r="B541" s="27"/>
      <c r="C541" s="28">
        <v>639.25919999999996</v>
      </c>
      <c r="D541" s="28">
        <v>732.35519999999997</v>
      </c>
      <c r="E541" s="28">
        <v>823.38239999999996</v>
      </c>
      <c r="F541" s="28">
        <v>762.3528</v>
      </c>
      <c r="G541" s="28">
        <v>868.89599999999996</v>
      </c>
      <c r="H541" s="28">
        <v>854.4144</v>
      </c>
      <c r="I541" s="28">
        <v>733.38959999999997</v>
      </c>
      <c r="J541" s="28">
        <v>1034.4000000000001</v>
      </c>
      <c r="K541" s="28">
        <v>1160.5968</v>
      </c>
      <c r="L541" s="28">
        <v>1015.7808</v>
      </c>
      <c r="M541" s="28">
        <v>1171.9751999999999</v>
      </c>
      <c r="N541" s="28">
        <v>1213.3512000000001</v>
      </c>
      <c r="O541" s="28">
        <v>987.85199999999998</v>
      </c>
      <c r="P541" s="28">
        <v>1021.9872</v>
      </c>
      <c r="Q541" s="28">
        <v>997.16159999999991</v>
      </c>
      <c r="R541" s="28">
        <v>1135.1912866036805</v>
      </c>
      <c r="S541" s="28">
        <v>1157.514981048</v>
      </c>
      <c r="T541" s="28">
        <v>1245.8820882862467</v>
      </c>
      <c r="U541" s="28">
        <v>1214.4656272076531</v>
      </c>
      <c r="V541" s="28">
        <v>1069.8609246890569</v>
      </c>
      <c r="W541" s="28">
        <v>1177.5112291766463</v>
      </c>
      <c r="X541" s="28">
        <v>1160.9299234307521</v>
      </c>
      <c r="Y541" s="28">
        <v>1295.8924299065873</v>
      </c>
      <c r="Z541" s="28">
        <v>1179.2461476955775</v>
      </c>
      <c r="AA541" s="28">
        <v>1122.5326375181742</v>
      </c>
      <c r="AB541" s="28">
        <v>1354.6896696142012</v>
      </c>
      <c r="AC541" s="28">
        <v>1277.6699795239222</v>
      </c>
      <c r="AD541" s="28">
        <v>1257.5026936858833</v>
      </c>
    </row>
    <row r="542" spans="1:30" x14ac:dyDescent="0.2">
      <c r="A542" s="33" t="s">
        <v>20</v>
      </c>
      <c r="B542" s="34"/>
      <c r="C542" s="35">
        <v>0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  <c r="K542" s="35">
        <v>0</v>
      </c>
      <c r="L542" s="35">
        <v>0</v>
      </c>
      <c r="M542" s="35">
        <v>-12.412800000000004</v>
      </c>
      <c r="N542" s="35">
        <v>-8.2752000000000123</v>
      </c>
      <c r="O542" s="35">
        <v>-13.447199999999995</v>
      </c>
      <c r="P542" s="35">
        <v>-23.791200000000003</v>
      </c>
      <c r="Q542" s="35">
        <v>-18.619200000000006</v>
      </c>
      <c r="R542" s="35">
        <v>-12.309449262944161</v>
      </c>
      <c r="S542" s="35">
        <v>-2.2469066211653246</v>
      </c>
      <c r="T542" s="35">
        <v>-9.9841557843905413</v>
      </c>
      <c r="U542" s="35">
        <v>-3.9912400142698372</v>
      </c>
      <c r="V542" s="35">
        <v>-6.0611210985543931</v>
      </c>
      <c r="W542" s="35">
        <v>-1.8936736278396733</v>
      </c>
      <c r="X542" s="35">
        <v>-1.146929724180545</v>
      </c>
      <c r="Y542" s="35">
        <v>-1.9744579983093757</v>
      </c>
      <c r="Z542" s="35">
        <v>-4.1121806911242516</v>
      </c>
      <c r="AA542" s="35">
        <v>-4.0480697508030232</v>
      </c>
      <c r="AB542" s="35">
        <v>-5.7377136223161358</v>
      </c>
      <c r="AC542" s="35">
        <v>-4.6353107847844512</v>
      </c>
      <c r="AD542" s="35">
        <v>-1.7902342437868697</v>
      </c>
    </row>
    <row r="543" spans="1:30" x14ac:dyDescent="0.2">
      <c r="A543" s="23" t="s">
        <v>21</v>
      </c>
      <c r="B543" s="24"/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</row>
    <row r="544" spans="1:30" x14ac:dyDescent="0.2">
      <c r="A544" s="36" t="s">
        <v>22</v>
      </c>
      <c r="B544" s="30"/>
      <c r="C544" s="37">
        <v>0</v>
      </c>
      <c r="D544" s="37">
        <v>0</v>
      </c>
      <c r="E544" s="37">
        <v>0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</row>
    <row r="545" spans="1:30" ht="13.5" thickBot="1" x14ac:dyDescent="0.25">
      <c r="A545" s="12" t="s">
        <v>23</v>
      </c>
      <c r="B545" s="13"/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-12.412800000000004</v>
      </c>
      <c r="N545" s="14">
        <v>-8.2752000000000123</v>
      </c>
      <c r="O545" s="14">
        <v>-13.447199999999995</v>
      </c>
      <c r="P545" s="14">
        <v>-23.791200000000003</v>
      </c>
      <c r="Q545" s="14">
        <v>-18.619200000000006</v>
      </c>
      <c r="R545" s="14">
        <v>-12.309449262944161</v>
      </c>
      <c r="S545" s="14">
        <v>-2.2469066211653246</v>
      </c>
      <c r="T545" s="14">
        <v>-9.9841557843905413</v>
      </c>
      <c r="U545" s="14">
        <v>-3.9912400142698372</v>
      </c>
      <c r="V545" s="14">
        <v>-6.0611210985543931</v>
      </c>
      <c r="W545" s="14">
        <v>-1.8936736278396733</v>
      </c>
      <c r="X545" s="14">
        <v>-1.146929724180545</v>
      </c>
      <c r="Y545" s="14">
        <v>-1.9744579983093757</v>
      </c>
      <c r="Z545" s="14">
        <v>-4.1121806911242516</v>
      </c>
      <c r="AA545" s="14">
        <v>-4.0480697508030232</v>
      </c>
      <c r="AB545" s="14">
        <v>-5.7377136223161358</v>
      </c>
      <c r="AC545" s="14">
        <v>-4.6353107847844512</v>
      </c>
      <c r="AD545" s="14">
        <v>-1.7902342437868697</v>
      </c>
    </row>
    <row r="546" spans="1:30" ht="13.5" thickBot="1" x14ac:dyDescent="0.25">
      <c r="A546" s="29" t="s">
        <v>24</v>
      </c>
      <c r="B546" s="30"/>
      <c r="C546" s="31">
        <v>4.1375999999999999</v>
      </c>
      <c r="D546" s="31">
        <v>2.0688</v>
      </c>
      <c r="E546" s="31">
        <v>0</v>
      </c>
      <c r="F546" s="31">
        <v>3.1032000000000002</v>
      </c>
      <c r="G546" s="31">
        <v>4.1375999999999999</v>
      </c>
      <c r="H546" s="31">
        <v>4.1375999999999999</v>
      </c>
      <c r="I546" s="31">
        <v>4.1375999999999999</v>
      </c>
      <c r="J546" s="31">
        <v>4.1375999999999999</v>
      </c>
      <c r="K546" s="31">
        <v>1.0344</v>
      </c>
      <c r="L546" s="31">
        <v>3.1032000000000002</v>
      </c>
      <c r="M546" s="31">
        <v>4.1375999999999999</v>
      </c>
      <c r="N546" s="31">
        <v>5.1719999999999997</v>
      </c>
      <c r="O546" s="31">
        <v>7.2408000000000001</v>
      </c>
      <c r="P546" s="31">
        <v>6.2064000000000004</v>
      </c>
      <c r="Q546" s="31">
        <v>8.2751999999999999</v>
      </c>
      <c r="R546" s="31">
        <v>5.8549248691875402</v>
      </c>
      <c r="S546" s="31">
        <v>1.0142162449036685</v>
      </c>
      <c r="T546" s="31">
        <v>2.4809775940958487</v>
      </c>
      <c r="U546" s="31">
        <v>7.1195390952261191</v>
      </c>
      <c r="V546" s="31">
        <v>1.4300977376898822</v>
      </c>
      <c r="W546" s="31">
        <v>1.2771304531699084</v>
      </c>
      <c r="X546" s="31">
        <v>1.1723050497973901</v>
      </c>
      <c r="Y546" s="31">
        <v>0.1485310958797475</v>
      </c>
      <c r="Z546" s="31">
        <v>0.13995856174359694</v>
      </c>
      <c r="AA546" s="31">
        <v>1.3002503543017518</v>
      </c>
      <c r="AB546" s="31">
        <v>0.16037720072554928</v>
      </c>
      <c r="AC546" s="31">
        <v>0.17312843034886546</v>
      </c>
      <c r="AD546" s="31">
        <v>1.5729802731243734</v>
      </c>
    </row>
    <row r="547" spans="1:30" ht="13.5" thickBot="1" x14ac:dyDescent="0.25">
      <c r="A547" s="38" t="s">
        <v>25</v>
      </c>
      <c r="B547" s="39"/>
      <c r="C547" s="40">
        <v>1724.3447999999999</v>
      </c>
      <c r="D547" s="40">
        <v>1846.404</v>
      </c>
      <c r="E547" s="40">
        <v>1960.1880000000001</v>
      </c>
      <c r="F547" s="40">
        <v>1903.2959999999998</v>
      </c>
      <c r="G547" s="40">
        <v>2117.4168</v>
      </c>
      <c r="H547" s="40">
        <v>2107.0727999999999</v>
      </c>
      <c r="I547" s="40">
        <v>2277.7487999999998</v>
      </c>
      <c r="J547" s="40">
        <v>2359.4664000000002</v>
      </c>
      <c r="K547" s="40">
        <v>2696.6808000000001</v>
      </c>
      <c r="L547" s="40">
        <v>2809.4303999999997</v>
      </c>
      <c r="M547" s="40">
        <v>2914.9391999999998</v>
      </c>
      <c r="N547" s="40">
        <v>3073.2024000000006</v>
      </c>
      <c r="O547" s="40">
        <v>3088.7183999999997</v>
      </c>
      <c r="P547" s="40">
        <v>3253.1879999999996</v>
      </c>
      <c r="Q547" s="40">
        <v>3309.0455999999995</v>
      </c>
      <c r="R547" s="40">
        <v>3655.5238304535596</v>
      </c>
      <c r="S547" s="40">
        <v>3720.5520397455857</v>
      </c>
      <c r="T547" s="40">
        <v>3964.6427606923776</v>
      </c>
      <c r="U547" s="40">
        <v>3928.8510994173294</v>
      </c>
      <c r="V547" s="40">
        <v>3384.0202593902227</v>
      </c>
      <c r="W547" s="40">
        <v>3181.8761965588933</v>
      </c>
      <c r="X547" s="40">
        <v>3109.8496102226554</v>
      </c>
      <c r="Y547" s="40">
        <v>3068.4516817740919</v>
      </c>
      <c r="Z547" s="40">
        <v>3111.393558324552</v>
      </c>
      <c r="AA547" s="40">
        <v>3175.0171676757304</v>
      </c>
      <c r="AB547" s="40">
        <v>3386.1951792461909</v>
      </c>
      <c r="AC547" s="40">
        <v>3654.0466747572045</v>
      </c>
      <c r="AD547" s="40">
        <v>3736.9246019260127</v>
      </c>
    </row>
    <row r="548" spans="1:30" x14ac:dyDescent="0.2">
      <c r="A548" s="22" t="s">
        <v>26</v>
      </c>
      <c r="B548" s="16"/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</row>
    <row r="549" spans="1:30" ht="13.5" thickBot="1" x14ac:dyDescent="0.25">
      <c r="A549" s="41" t="s">
        <v>27</v>
      </c>
      <c r="B549" s="42"/>
      <c r="C549" s="43">
        <v>0</v>
      </c>
      <c r="D549" s="43">
        <v>0</v>
      </c>
      <c r="E549" s="43">
        <v>0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>
        <v>0</v>
      </c>
      <c r="Q549" s="43">
        <v>0</v>
      </c>
      <c r="R549" s="43">
        <v>0</v>
      </c>
      <c r="S549" s="43">
        <v>0</v>
      </c>
      <c r="T549" s="43">
        <v>0</v>
      </c>
      <c r="U549" s="43">
        <v>0</v>
      </c>
      <c r="V549" s="43">
        <v>0</v>
      </c>
      <c r="W549" s="43">
        <v>0</v>
      </c>
      <c r="X549" s="43">
        <v>0</v>
      </c>
      <c r="Y549" s="43">
        <v>0</v>
      </c>
      <c r="Z549" s="43">
        <v>0</v>
      </c>
      <c r="AA549" s="43">
        <v>0</v>
      </c>
      <c r="AB549" s="43">
        <v>0</v>
      </c>
      <c r="AC549" s="43">
        <v>0</v>
      </c>
      <c r="AD549" s="43">
        <v>0</v>
      </c>
    </row>
    <row r="550" spans="1:30" ht="13.5" thickBot="1" x14ac:dyDescent="0.25">
      <c r="A550" s="22" t="s">
        <v>28</v>
      </c>
      <c r="B550" s="16"/>
      <c r="C550" s="17">
        <v>1709.8184000000001</v>
      </c>
      <c r="D550" s="17">
        <v>1794.4235999999999</v>
      </c>
      <c r="E550" s="17">
        <v>1876.9631999999999</v>
      </c>
      <c r="F550" s="17">
        <v>1891.0072</v>
      </c>
      <c r="G550" s="17">
        <v>2085.1432</v>
      </c>
      <c r="H550" s="17">
        <v>2125.7879999999996</v>
      </c>
      <c r="I550" s="17">
        <v>2235.2279999999996</v>
      </c>
      <c r="J550" s="17">
        <v>2313.3767999999995</v>
      </c>
      <c r="K550" s="17">
        <v>2592.8303999999998</v>
      </c>
      <c r="L550" s="17">
        <v>2834.3143999999998</v>
      </c>
      <c r="M550" s="17">
        <v>3095.7476000000001</v>
      </c>
      <c r="N550" s="17">
        <v>3206.9951999999994</v>
      </c>
      <c r="O550" s="17">
        <v>3241.8368</v>
      </c>
      <c r="P550" s="17">
        <v>3311.0039999999999</v>
      </c>
      <c r="Q550" s="17">
        <v>3430.1911999999998</v>
      </c>
      <c r="R550" s="17">
        <v>3653.0730670027629</v>
      </c>
      <c r="S550" s="17">
        <v>3779.191641885704</v>
      </c>
      <c r="T550" s="17">
        <v>3900.4088874071208</v>
      </c>
      <c r="U550" s="17">
        <v>3853.414073537981</v>
      </c>
      <c r="V550" s="17">
        <v>3420.3185898528518</v>
      </c>
      <c r="W550" s="17">
        <v>3217.530518272119</v>
      </c>
      <c r="X550" s="17">
        <v>3167.9681294957359</v>
      </c>
      <c r="Y550" s="17">
        <v>3120.6553750266821</v>
      </c>
      <c r="Z550" s="17">
        <v>3138.7376877378774</v>
      </c>
      <c r="AA550" s="17">
        <v>3188.5943758878152</v>
      </c>
      <c r="AB550" s="17">
        <v>3370.7368661007604</v>
      </c>
      <c r="AC550" s="17">
        <v>3616.3661761398739</v>
      </c>
      <c r="AD550" s="17">
        <v>3657.4073027821419</v>
      </c>
    </row>
    <row r="551" spans="1:30" x14ac:dyDescent="0.2">
      <c r="A551" s="44" t="s">
        <v>29</v>
      </c>
      <c r="B551" s="45"/>
      <c r="C551" s="46">
        <v>147.91919999999999</v>
      </c>
      <c r="D551" s="46">
        <v>159.29759999999999</v>
      </c>
      <c r="E551" s="46">
        <v>162.4008</v>
      </c>
      <c r="F551" s="46">
        <v>159.29759999999999</v>
      </c>
      <c r="G551" s="46">
        <v>184.1232</v>
      </c>
      <c r="H551" s="46">
        <v>209.98320000000001</v>
      </c>
      <c r="I551" s="46">
        <v>164.46959999999999</v>
      </c>
      <c r="J551" s="46">
        <v>171.71039999999999</v>
      </c>
      <c r="K551" s="46">
        <v>173.7792</v>
      </c>
      <c r="L551" s="46">
        <v>185.1576</v>
      </c>
      <c r="M551" s="46">
        <v>190.3296</v>
      </c>
      <c r="N551" s="46">
        <v>191.364</v>
      </c>
      <c r="O551" s="46">
        <v>193.43279999999999</v>
      </c>
      <c r="P551" s="46">
        <v>196.536</v>
      </c>
      <c r="Q551" s="46">
        <v>186.19200000000001</v>
      </c>
      <c r="R551" s="46">
        <v>198.53841093240024</v>
      </c>
      <c r="S551" s="46">
        <v>190.32870186576247</v>
      </c>
      <c r="T551" s="46">
        <v>180.71544816403048</v>
      </c>
      <c r="U551" s="46">
        <v>195.53290096508431</v>
      </c>
      <c r="V551" s="46">
        <v>165.85308348685365</v>
      </c>
      <c r="W551" s="46">
        <v>156.87216388534361</v>
      </c>
      <c r="X551" s="46">
        <v>150.29988755560109</v>
      </c>
      <c r="Y551" s="46">
        <v>143.21916868781722</v>
      </c>
      <c r="Z551" s="46">
        <v>124.19793547355377</v>
      </c>
      <c r="AA551" s="46">
        <v>111.28315238856347</v>
      </c>
      <c r="AB551" s="46">
        <v>107.20713520124175</v>
      </c>
      <c r="AC551" s="46">
        <v>112.57059397335998</v>
      </c>
      <c r="AD551" s="46">
        <v>116.66442571695862</v>
      </c>
    </row>
    <row r="552" spans="1:30" x14ac:dyDescent="0.2">
      <c r="A552" s="48" t="s">
        <v>30</v>
      </c>
      <c r="B552" s="49" t="s">
        <v>31</v>
      </c>
      <c r="C552" s="50">
        <v>18.259984383058875</v>
      </c>
      <c r="D552" s="50">
        <v>32.963959947746602</v>
      </c>
      <c r="E552" s="50">
        <v>33.606115011663739</v>
      </c>
      <c r="F552" s="50">
        <v>32.963959947746602</v>
      </c>
      <c r="G552" s="50">
        <v>38.101200459083728</v>
      </c>
      <c r="H552" s="50">
        <v>43.45249265839324</v>
      </c>
      <c r="I552" s="50">
        <v>34.034218387608497</v>
      </c>
      <c r="J552" s="50">
        <v>35.532580203415165</v>
      </c>
      <c r="K552" s="50">
        <v>35.96068357935993</v>
      </c>
      <c r="L552" s="50">
        <v>38.315252147056114</v>
      </c>
      <c r="M552" s="50">
        <v>39.385510586918016</v>
      </c>
      <c r="N552" s="50">
        <v>46.696742994577306</v>
      </c>
      <c r="O552" s="50">
        <v>44.403226678379902</v>
      </c>
      <c r="P552" s="50">
        <v>42.272338687462813</v>
      </c>
      <c r="Q552" s="50">
        <v>37.353883705021211</v>
      </c>
      <c r="R552" s="50">
        <v>53.748958960990677</v>
      </c>
      <c r="S552" s="50">
        <v>57.832395463799465</v>
      </c>
      <c r="T552" s="50">
        <v>64.744214304113058</v>
      </c>
      <c r="U552" s="50">
        <v>35.13081468121176</v>
      </c>
      <c r="V552" s="50">
        <v>39.500250816885647</v>
      </c>
      <c r="W552" s="50">
        <v>37.361318158126544</v>
      </c>
      <c r="X552" s="50">
        <v>35.796037863031593</v>
      </c>
      <c r="Y552" s="50">
        <v>34.109664807064334</v>
      </c>
      <c r="Z552" s="50">
        <v>29.579489865400152</v>
      </c>
      <c r="AA552" s="50">
        <v>26.503652139758923</v>
      </c>
      <c r="AB552" s="50">
        <v>25.532891163548872</v>
      </c>
      <c r="AC552" s="50">
        <v>26.810274509644387</v>
      </c>
      <c r="AD552" s="50">
        <v>27.785278273666009</v>
      </c>
    </row>
    <row r="553" spans="1:30" x14ac:dyDescent="0.2">
      <c r="A553" s="51" t="s">
        <v>32</v>
      </c>
      <c r="B553" s="52" t="s">
        <v>33</v>
      </c>
      <c r="C553" s="53">
        <v>54.553671015119306</v>
      </c>
      <c r="D553" s="53">
        <v>33.04220698752674</v>
      </c>
      <c r="E553" s="53">
        <v>33.685886344426621</v>
      </c>
      <c r="F553" s="53">
        <v>33.04220698752674</v>
      </c>
      <c r="G553" s="53">
        <v>38.191641842725716</v>
      </c>
      <c r="H553" s="53">
        <v>43.555636483557976</v>
      </c>
      <c r="I553" s="53">
        <v>34.115005915693196</v>
      </c>
      <c r="J553" s="53">
        <v>35.616924415126228</v>
      </c>
      <c r="K553" s="53">
        <v>36.04604398639281</v>
      </c>
      <c r="L553" s="53">
        <v>38.406201628359007</v>
      </c>
      <c r="M553" s="53">
        <v>39.479000556525463</v>
      </c>
      <c r="N553" s="53">
        <v>38.267456097349879</v>
      </c>
      <c r="O553" s="53">
        <v>40.946011784609205</v>
      </c>
      <c r="P553" s="53">
        <v>43.904087680855206</v>
      </c>
      <c r="Q553" s="53">
        <v>43.773419072376527</v>
      </c>
      <c r="R553" s="53">
        <v>33.75351926042908</v>
      </c>
      <c r="S553" s="53">
        <v>41.418785767480422</v>
      </c>
      <c r="T553" s="53">
        <v>36.450408693179739</v>
      </c>
      <c r="U553" s="53">
        <v>55.579023353384905</v>
      </c>
      <c r="V553" s="53">
        <v>37.563464325218987</v>
      </c>
      <c r="W553" s="53">
        <v>35.529408364566791</v>
      </c>
      <c r="X553" s="53">
        <v>34.040877296844229</v>
      </c>
      <c r="Y553" s="53">
        <v>32.437190919750208</v>
      </c>
      <c r="Z553" s="53">
        <v>28.12914068490311</v>
      </c>
      <c r="AA553" s="53">
        <v>25.204118228390094</v>
      </c>
      <c r="AB553" s="53">
        <v>24.280955854884539</v>
      </c>
      <c r="AC553" s="53">
        <v>25.495706211106981</v>
      </c>
      <c r="AD553" s="53">
        <v>26.422903338957223</v>
      </c>
    </row>
    <row r="554" spans="1:30" x14ac:dyDescent="0.2">
      <c r="A554" s="51" t="s">
        <v>34</v>
      </c>
      <c r="B554" s="52" t="s">
        <v>35</v>
      </c>
      <c r="C554" s="53">
        <v>8.8384191650366279</v>
      </c>
      <c r="D554" s="53">
        <v>6.7540833167331842</v>
      </c>
      <c r="E554" s="53">
        <v>6.8856563683578562</v>
      </c>
      <c r="F554" s="53">
        <v>6.7540833167331842</v>
      </c>
      <c r="G554" s="53">
        <v>7.8066677297305631</v>
      </c>
      <c r="H554" s="53">
        <v>8.903109826602833</v>
      </c>
      <c r="I554" s="53">
        <v>6.9733717361076382</v>
      </c>
      <c r="J554" s="53">
        <v>7.2803755232318741</v>
      </c>
      <c r="K554" s="53">
        <v>7.3680908909816551</v>
      </c>
      <c r="L554" s="53">
        <v>7.8505254136054541</v>
      </c>
      <c r="M554" s="53">
        <v>8.069813832979909</v>
      </c>
      <c r="N554" s="53">
        <v>6.5025663585308431</v>
      </c>
      <c r="O554" s="53">
        <v>6.1300708992427513</v>
      </c>
      <c r="P554" s="53">
        <v>5.7785171700582323</v>
      </c>
      <c r="Q554" s="53">
        <v>5.0481663702284854</v>
      </c>
      <c r="R554" s="53">
        <v>4.4898070806372212</v>
      </c>
      <c r="S554" s="53">
        <v>4.5566140350975255</v>
      </c>
      <c r="T554" s="53">
        <v>1.7653354081008421</v>
      </c>
      <c r="U554" s="53">
        <v>2.052247577388806</v>
      </c>
      <c r="V554" s="53">
        <v>1.1452824145768739</v>
      </c>
      <c r="W554" s="53">
        <v>1.0832655435601015</v>
      </c>
      <c r="X554" s="53">
        <v>1.0378813255163617</v>
      </c>
      <c r="Y554" s="53">
        <v>0.98898610673992982</v>
      </c>
      <c r="Z554" s="53">
        <v>0.85763682190382207</v>
      </c>
      <c r="AA554" s="53">
        <v>0.76845503737289622</v>
      </c>
      <c r="AB554" s="53">
        <v>0.74030849521636954</v>
      </c>
      <c r="AC554" s="53">
        <v>0.77734534062118832</v>
      </c>
      <c r="AD554" s="53">
        <v>0.80561489947175824</v>
      </c>
    </row>
    <row r="555" spans="1:30" x14ac:dyDescent="0.2">
      <c r="A555" s="51" t="s">
        <v>36</v>
      </c>
      <c r="B555" s="52" t="s">
        <v>37</v>
      </c>
      <c r="C555" s="53">
        <v>1.7726924494133367</v>
      </c>
      <c r="D555" s="53">
        <v>0.88924789878257215</v>
      </c>
      <c r="E555" s="53">
        <v>0.90657090979781718</v>
      </c>
      <c r="F555" s="53">
        <v>0.88924789878257215</v>
      </c>
      <c r="G555" s="53">
        <v>1.0278319869045316</v>
      </c>
      <c r="H555" s="53">
        <v>1.1721904120315723</v>
      </c>
      <c r="I555" s="53">
        <v>0.91811958380798042</v>
      </c>
      <c r="J555" s="53">
        <v>0.95853994284355193</v>
      </c>
      <c r="K555" s="53">
        <v>0.97008861685371517</v>
      </c>
      <c r="L555" s="53">
        <v>1.0336063239096132</v>
      </c>
      <c r="M555" s="53">
        <v>1.0624780089350212</v>
      </c>
      <c r="N555" s="53">
        <v>0.29042340423948959</v>
      </c>
      <c r="O555" s="53">
        <v>1.9997406503479791</v>
      </c>
      <c r="P555" s="53">
        <v>3.7653714168762495</v>
      </c>
      <c r="Q555" s="53">
        <v>5.2095038993022307</v>
      </c>
      <c r="R555" s="53">
        <v>3.3468761730553744</v>
      </c>
      <c r="S555" s="53">
        <v>2.7005359588149163</v>
      </c>
      <c r="T555" s="53">
        <v>2.6910600733244547</v>
      </c>
      <c r="U555" s="53">
        <v>2.9954397691682213</v>
      </c>
      <c r="V555" s="53">
        <v>2.4374727828560174</v>
      </c>
      <c r="W555" s="53">
        <v>2.3054839971580177</v>
      </c>
      <c r="X555" s="53">
        <v>2.2088940252481732</v>
      </c>
      <c r="Y555" s="53">
        <v>2.1048316879046149</v>
      </c>
      <c r="Z555" s="53">
        <v>1.8252846497586581</v>
      </c>
      <c r="AA555" s="53">
        <v>1.6354815324192791</v>
      </c>
      <c r="AB555" s="53">
        <v>1.5755780277772473</v>
      </c>
      <c r="AC555" s="53">
        <v>1.6544025181283406</v>
      </c>
      <c r="AD555" s="53">
        <v>1.7145678357867526</v>
      </c>
    </row>
    <row r="556" spans="1:30" x14ac:dyDescent="0.2">
      <c r="A556" s="51" t="s">
        <v>38</v>
      </c>
      <c r="B556" s="52" t="s">
        <v>39</v>
      </c>
      <c r="C556" s="53">
        <v>2.7878316674174424</v>
      </c>
      <c r="D556" s="53">
        <v>5.7892478124381936</v>
      </c>
      <c r="E556" s="53">
        <v>5.9020253672259502</v>
      </c>
      <c r="F556" s="53">
        <v>5.7892478124381936</v>
      </c>
      <c r="G556" s="53">
        <v>6.6914682507402494</v>
      </c>
      <c r="H556" s="53">
        <v>7.631281207304891</v>
      </c>
      <c r="I556" s="53">
        <v>5.9772104037511218</v>
      </c>
      <c r="J556" s="53">
        <v>6.2403580315892206</v>
      </c>
      <c r="K556" s="53">
        <v>6.3155430681143923</v>
      </c>
      <c r="L556" s="53">
        <v>6.7290607690028352</v>
      </c>
      <c r="M556" s="53">
        <v>6.9170233603157634</v>
      </c>
      <c r="N556" s="53">
        <v>5.9948621379139269</v>
      </c>
      <c r="O556" s="53">
        <v>5.1910091566460261</v>
      </c>
      <c r="P556" s="53">
        <v>4.3916893178821752</v>
      </c>
      <c r="Q556" s="53">
        <v>3.3244022438090033</v>
      </c>
      <c r="R556" s="53">
        <v>4.9305961337319273</v>
      </c>
      <c r="S556" s="53">
        <v>3.0002752754816728</v>
      </c>
      <c r="T556" s="53">
        <v>1.4881562205484236</v>
      </c>
      <c r="U556" s="53">
        <v>1.6115961072136464</v>
      </c>
      <c r="V556" s="53">
        <v>1.7808841734519978</v>
      </c>
      <c r="W556" s="53">
        <v>1.6844495624992155</v>
      </c>
      <c r="X556" s="53">
        <v>1.6138782915097352</v>
      </c>
      <c r="Y556" s="53">
        <v>1.5378475062919328</v>
      </c>
      <c r="Z556" s="53">
        <v>1.3336028068347392</v>
      </c>
      <c r="AA556" s="53">
        <v>1.1949274664908387</v>
      </c>
      <c r="AB556" s="53">
        <v>1.151160330257915</v>
      </c>
      <c r="AC556" s="53">
        <v>1.2087516553114812</v>
      </c>
      <c r="AD556" s="53">
        <v>1.2527100792833099</v>
      </c>
    </row>
    <row r="557" spans="1:30" x14ac:dyDescent="0.2">
      <c r="A557" s="51" t="s">
        <v>40</v>
      </c>
      <c r="B557" s="52" t="s">
        <v>41</v>
      </c>
      <c r="C557" s="53">
        <v>13.953738700174123</v>
      </c>
      <c r="D557" s="53">
        <v>10.347479631170117</v>
      </c>
      <c r="E557" s="53">
        <v>10.549053909699403</v>
      </c>
      <c r="F557" s="53">
        <v>10.347479631170117</v>
      </c>
      <c r="G557" s="53">
        <v>11.960073859404419</v>
      </c>
      <c r="H557" s="53">
        <v>13.639859513815152</v>
      </c>
      <c r="I557" s="53">
        <v>10.683436762052262</v>
      </c>
      <c r="J557" s="53">
        <v>11.153776745287267</v>
      </c>
      <c r="K557" s="53">
        <v>11.288159597640126</v>
      </c>
      <c r="L557" s="53">
        <v>12.027265285580848</v>
      </c>
      <c r="M557" s="53">
        <v>12.363222416462996</v>
      </c>
      <c r="N557" s="53">
        <v>13.109133552546243</v>
      </c>
      <c r="O557" s="53">
        <v>14.385674799722329</v>
      </c>
      <c r="P557" s="53">
        <v>15.769487593539868</v>
      </c>
      <c r="Q557" s="53">
        <v>16.031855520591055</v>
      </c>
      <c r="R557" s="53">
        <v>16.18436974592861</v>
      </c>
      <c r="S557" s="53">
        <v>9.8625763618619455</v>
      </c>
      <c r="T557" s="53">
        <v>10.199117677899684</v>
      </c>
      <c r="U557" s="53">
        <v>13.769120657945162</v>
      </c>
      <c r="V557" s="53">
        <v>10.541395208513846</v>
      </c>
      <c r="W557" s="53">
        <v>9.9705802386317224</v>
      </c>
      <c r="X557" s="53">
        <v>9.5528553416636868</v>
      </c>
      <c r="Y557" s="53">
        <v>9.1028145321926548</v>
      </c>
      <c r="Z557" s="53">
        <v>7.8938509576278504</v>
      </c>
      <c r="AA557" s="53">
        <v>7.0730050036730452</v>
      </c>
      <c r="AB557" s="53">
        <v>6.8139389245569513</v>
      </c>
      <c r="AC557" s="53">
        <v>7.1548330304295753</v>
      </c>
      <c r="AD557" s="53">
        <v>7.4150313783840369</v>
      </c>
    </row>
    <row r="558" spans="1:30" x14ac:dyDescent="0.2">
      <c r="A558" s="51" t="s">
        <v>42</v>
      </c>
      <c r="B558" s="52" t="s">
        <v>43</v>
      </c>
      <c r="C558" s="53">
        <v>5.7113414639283153</v>
      </c>
      <c r="D558" s="53">
        <v>6.7008279916212512</v>
      </c>
      <c r="E558" s="53">
        <v>6.8313636018476398</v>
      </c>
      <c r="F558" s="53">
        <v>6.7008279916212512</v>
      </c>
      <c r="G558" s="53">
        <v>7.7451128734323564</v>
      </c>
      <c r="H558" s="53">
        <v>8.8329096253189228</v>
      </c>
      <c r="I558" s="53">
        <v>6.9183873419985655</v>
      </c>
      <c r="J558" s="53">
        <v>7.2229704325268047</v>
      </c>
      <c r="K558" s="53">
        <v>7.3099941726777296</v>
      </c>
      <c r="L558" s="53">
        <v>7.7886247435078184</v>
      </c>
      <c r="M558" s="53">
        <v>8.0061840938851319</v>
      </c>
      <c r="N558" s="53">
        <v>6.5024199757666086</v>
      </c>
      <c r="O558" s="53">
        <v>6.0667502736910626</v>
      </c>
      <c r="P558" s="53">
        <v>5.6499945801848268</v>
      </c>
      <c r="Q558" s="53">
        <v>4.8656002189081962</v>
      </c>
      <c r="R558" s="53">
        <v>5.6444403524605207</v>
      </c>
      <c r="S558" s="53">
        <v>4.0551271014435279</v>
      </c>
      <c r="T558" s="53">
        <v>3.1942883070361279</v>
      </c>
      <c r="U558" s="53">
        <v>5.8423453349066135</v>
      </c>
      <c r="V558" s="53">
        <v>4.6261014808694148</v>
      </c>
      <c r="W558" s="53">
        <v>4.3755987793540232</v>
      </c>
      <c r="X558" s="53">
        <v>4.192279804376299</v>
      </c>
      <c r="Y558" s="53">
        <v>3.9947789599468893</v>
      </c>
      <c r="Z558" s="53">
        <v>3.4642241261717213</v>
      </c>
      <c r="AA558" s="53">
        <v>3.1039950855140805</v>
      </c>
      <c r="AB558" s="53">
        <v>2.9903036861750216</v>
      </c>
      <c r="AC558" s="53">
        <v>3.1399053941845381</v>
      </c>
      <c r="AD558" s="53">
        <v>3.2540936907982272</v>
      </c>
    </row>
    <row r="559" spans="1:30" x14ac:dyDescent="0.2">
      <c r="A559" s="51" t="s">
        <v>44</v>
      </c>
      <c r="B559" s="52" t="s">
        <v>45</v>
      </c>
      <c r="C559" s="53">
        <v>16.165309450401942</v>
      </c>
      <c r="D559" s="53">
        <v>15.449998335272889</v>
      </c>
      <c r="E559" s="53">
        <v>15.750972328817166</v>
      </c>
      <c r="F559" s="53">
        <v>15.449998335272889</v>
      </c>
      <c r="G559" s="53">
        <v>17.857790283627107</v>
      </c>
      <c r="H559" s="53">
        <v>20.365906896496085</v>
      </c>
      <c r="I559" s="53">
        <v>15.951621657846685</v>
      </c>
      <c r="J559" s="53">
        <v>16.653894309449999</v>
      </c>
      <c r="K559" s="53">
        <v>16.854543638479516</v>
      </c>
      <c r="L559" s="53">
        <v>17.958114948141869</v>
      </c>
      <c r="M559" s="53">
        <v>18.459738270715661</v>
      </c>
      <c r="N559" s="53">
        <v>22.424152177553381</v>
      </c>
      <c r="O559" s="53">
        <v>28.734652284641268</v>
      </c>
      <c r="P559" s="53">
        <v>35.361061677751394</v>
      </c>
      <c r="Q559" s="53">
        <v>39.340882747297847</v>
      </c>
      <c r="R559" s="53">
        <v>49.501000741343475</v>
      </c>
      <c r="S559" s="53">
        <v>34.536309919401425</v>
      </c>
      <c r="T559" s="53">
        <v>43.038123752678004</v>
      </c>
      <c r="U559" s="53">
        <v>57.168339330084073</v>
      </c>
      <c r="V559" s="53">
        <v>52.263254059958285</v>
      </c>
      <c r="W559" s="53">
        <v>49.43320668937092</v>
      </c>
      <c r="X559" s="53">
        <v>47.362165618851357</v>
      </c>
      <c r="Y559" s="53">
        <v>45.130905268823184</v>
      </c>
      <c r="Z559" s="53">
        <v>39.136976647715777</v>
      </c>
      <c r="AA559" s="53">
        <v>35.067298982943257</v>
      </c>
      <c r="AB559" s="53">
        <v>33.782873530397261</v>
      </c>
      <c r="AC559" s="53">
        <v>35.47299470604333</v>
      </c>
      <c r="AD559" s="53">
        <v>36.763033841863056</v>
      </c>
    </row>
    <row r="560" spans="1:30" x14ac:dyDescent="0.2">
      <c r="A560" s="51" t="s">
        <v>46</v>
      </c>
      <c r="B560" s="52" t="s">
        <v>47</v>
      </c>
      <c r="C560" s="53">
        <v>1.1224667124186365</v>
      </c>
      <c r="D560" s="53">
        <v>6.5318898432514159</v>
      </c>
      <c r="E560" s="53">
        <v>6.6591344505874828</v>
      </c>
      <c r="F560" s="53">
        <v>6.5318898432514159</v>
      </c>
      <c r="G560" s="53">
        <v>7.5498467019399476</v>
      </c>
      <c r="H560" s="53">
        <v>8.6102184297405024</v>
      </c>
      <c r="I560" s="53">
        <v>6.7439641888115274</v>
      </c>
      <c r="J560" s="53">
        <v>7.0408682725956817</v>
      </c>
      <c r="K560" s="53">
        <v>7.1256980108197263</v>
      </c>
      <c r="L560" s="53">
        <v>7.5922615710519707</v>
      </c>
      <c r="M560" s="53">
        <v>7.8043359166120814</v>
      </c>
      <c r="N560" s="53">
        <v>3.5446098416622109</v>
      </c>
      <c r="O560" s="53">
        <v>4.8189905769471437</v>
      </c>
      <c r="P560" s="53">
        <v>6.1521910647528797</v>
      </c>
      <c r="Q560" s="53">
        <v>7.0181825147078953</v>
      </c>
      <c r="R560" s="53">
        <v>5.9213963061748931</v>
      </c>
      <c r="S560" s="53">
        <v>4.0349523397448044</v>
      </c>
      <c r="T560" s="53">
        <v>3.1404671055696385</v>
      </c>
      <c r="U560" s="53">
        <v>4.9412378340989829</v>
      </c>
      <c r="V560" s="53">
        <v>3.327914869582016</v>
      </c>
      <c r="W560" s="53">
        <v>3.1477087784076252</v>
      </c>
      <c r="X560" s="53">
        <v>3.0158331710030404</v>
      </c>
      <c r="Y560" s="53">
        <v>2.8737554410505814</v>
      </c>
      <c r="Z560" s="53">
        <v>2.492086053176028</v>
      </c>
      <c r="AA560" s="53">
        <v>2.2329452656646982</v>
      </c>
      <c r="AB560" s="53">
        <v>2.1511581929062045</v>
      </c>
      <c r="AC560" s="53">
        <v>2.2587783457840813</v>
      </c>
      <c r="AD560" s="53">
        <v>2.3409228754284075</v>
      </c>
    </row>
    <row r="561" spans="1:30" x14ac:dyDescent="0.2">
      <c r="A561" s="51" t="s">
        <v>48</v>
      </c>
      <c r="B561" s="52" t="s">
        <v>49</v>
      </c>
      <c r="C561" s="53">
        <v>5.8763355197396487</v>
      </c>
      <c r="D561" s="53">
        <v>4.1645343279390712</v>
      </c>
      <c r="E561" s="53">
        <v>4.2456616200417798</v>
      </c>
      <c r="F561" s="53">
        <v>4.1645343279390712</v>
      </c>
      <c r="G561" s="53">
        <v>4.8135526647607447</v>
      </c>
      <c r="H561" s="53">
        <v>5.4896134322833205</v>
      </c>
      <c r="I561" s="53">
        <v>4.2997464814435862</v>
      </c>
      <c r="J561" s="53">
        <v>4.4890434963499075</v>
      </c>
      <c r="K561" s="53">
        <v>4.5431283577517139</v>
      </c>
      <c r="L561" s="53">
        <v>4.840595095461647</v>
      </c>
      <c r="M561" s="53">
        <v>4.9758072489661629</v>
      </c>
      <c r="N561" s="53">
        <v>3.252607162876024</v>
      </c>
      <c r="O561" s="53">
        <v>3.2739720768284841</v>
      </c>
      <c r="P561" s="53">
        <v>3.3124759214932018</v>
      </c>
      <c r="Q561" s="53">
        <v>3.1248531946914762</v>
      </c>
      <c r="R561" s="53">
        <v>2.2000444773930434</v>
      </c>
      <c r="S561" s="53">
        <v>2.2393985485583667</v>
      </c>
      <c r="T561" s="53">
        <v>2.3708239245988447</v>
      </c>
      <c r="U561" s="53">
        <v>2.4953746176211293</v>
      </c>
      <c r="V561" s="53">
        <v>3.5347852533668438</v>
      </c>
      <c r="W561" s="53">
        <v>3.343377161930261</v>
      </c>
      <c r="X561" s="53">
        <v>3.2033038816329595</v>
      </c>
      <c r="Y561" s="53">
        <v>3.0523942927915635</v>
      </c>
      <c r="Z561" s="53">
        <v>2.6469995105356183</v>
      </c>
      <c r="AA561" s="53">
        <v>2.3717499713681796</v>
      </c>
      <c r="AB561" s="53">
        <v>2.2848788373301039</v>
      </c>
      <c r="AC561" s="53">
        <v>2.3991888916030915</v>
      </c>
      <c r="AD561" s="53">
        <v>2.486439702819903</v>
      </c>
    </row>
    <row r="562" spans="1:30" x14ac:dyDescent="0.2">
      <c r="A562" s="51" t="s">
        <v>50</v>
      </c>
      <c r="B562" s="52" t="s">
        <v>51</v>
      </c>
      <c r="C562" s="53">
        <v>12.139031615632769</v>
      </c>
      <c r="D562" s="53">
        <v>34.018796199965443</v>
      </c>
      <c r="E562" s="53">
        <v>34.681500022042684</v>
      </c>
      <c r="F562" s="53">
        <v>34.018796199965443</v>
      </c>
      <c r="G562" s="53">
        <v>39.320426776583432</v>
      </c>
      <c r="H562" s="53">
        <v>44.842958627227169</v>
      </c>
      <c r="I562" s="53">
        <v>35.123302570094189</v>
      </c>
      <c r="J562" s="53">
        <v>36.669611488274434</v>
      </c>
      <c r="K562" s="53">
        <v>37.111414036325932</v>
      </c>
      <c r="L562" s="53">
        <v>39.541328050609181</v>
      </c>
      <c r="M562" s="53">
        <v>40.645834420737934</v>
      </c>
      <c r="N562" s="53">
        <v>42.591970210824435</v>
      </c>
      <c r="O562" s="53">
        <v>33.009532411927665</v>
      </c>
      <c r="P562" s="53">
        <v>23.335089665209498</v>
      </c>
      <c r="Q562" s="53">
        <v>12.439972636475577</v>
      </c>
      <c r="R562" s="53">
        <v>12.950616427207274</v>
      </c>
      <c r="S562" s="53">
        <v>22.134595692314356</v>
      </c>
      <c r="T562" s="53">
        <v>8.3530504675991075</v>
      </c>
      <c r="U562" s="53">
        <v>2.7973941645951155</v>
      </c>
      <c r="V562" s="53">
        <v>2.0327263797987452</v>
      </c>
      <c r="W562" s="53">
        <v>1.9226545511354685</v>
      </c>
      <c r="X562" s="53">
        <v>1.8421035044505059</v>
      </c>
      <c r="Y562" s="53">
        <v>1.755320891020085</v>
      </c>
      <c r="Z562" s="53">
        <v>1.5221931027507629</v>
      </c>
      <c r="AA562" s="53">
        <v>1.3639071082168159</v>
      </c>
      <c r="AB562" s="53">
        <v>1.3139506799913574</v>
      </c>
      <c r="AC562" s="53">
        <v>1.3796862328302766</v>
      </c>
      <c r="AD562" s="53">
        <v>1.4298609995860001</v>
      </c>
    </row>
    <row r="563" spans="1:30" x14ac:dyDescent="0.2">
      <c r="A563" s="51" t="s">
        <v>52</v>
      </c>
      <c r="B563" s="52" t="s">
        <v>53</v>
      </c>
      <c r="C563" s="53">
        <v>2.4622716010266981</v>
      </c>
      <c r="D563" s="53">
        <v>1.5759218177842254</v>
      </c>
      <c r="E563" s="53">
        <v>1.6066215934553465</v>
      </c>
      <c r="F563" s="53">
        <v>1.5759218177842254</v>
      </c>
      <c r="G563" s="53">
        <v>1.8215200231531954</v>
      </c>
      <c r="H563" s="53">
        <v>2.077351487079206</v>
      </c>
      <c r="I563" s="53">
        <v>1.6270881105694275</v>
      </c>
      <c r="J563" s="53">
        <v>1.6987209204687104</v>
      </c>
      <c r="K563" s="53">
        <v>1.7191874375827914</v>
      </c>
      <c r="L563" s="53">
        <v>1.831753281710236</v>
      </c>
      <c r="M563" s="53">
        <v>1.8829195744954379</v>
      </c>
      <c r="N563" s="53">
        <v>1.4540687913872292</v>
      </c>
      <c r="O563" s="53">
        <v>1.6723602143715752</v>
      </c>
      <c r="P563" s="53">
        <v>1.9050110973358427</v>
      </c>
      <c r="Q563" s="53">
        <v>1.9997362156245726</v>
      </c>
      <c r="R563" s="53">
        <v>1.4471923778596081</v>
      </c>
      <c r="S563" s="53">
        <v>1.2450710076926825</v>
      </c>
      <c r="T563" s="53">
        <v>5.9203321613138002E-2</v>
      </c>
      <c r="U563" s="53">
        <v>1.4977198845841107</v>
      </c>
      <c r="V563" s="53">
        <v>0.93241578778379008</v>
      </c>
      <c r="W563" s="53">
        <v>0.88192561268898328</v>
      </c>
      <c r="X563" s="53">
        <v>0.84497668124499592</v>
      </c>
      <c r="Y563" s="53">
        <v>0.8051693172673251</v>
      </c>
      <c r="Z563" s="53">
        <v>0.69823311940337351</v>
      </c>
      <c r="AA563" s="53">
        <v>0.62562700686641548</v>
      </c>
      <c r="AB563" s="53">
        <v>0.60271189008453119</v>
      </c>
      <c r="AC563" s="53">
        <v>0.63286492390887317</v>
      </c>
      <c r="AD563" s="53">
        <v>0.65588019302543665</v>
      </c>
    </row>
    <row r="564" spans="1:30" x14ac:dyDescent="0.2">
      <c r="A564" s="54" t="s">
        <v>54</v>
      </c>
      <c r="B564" s="55" t="s">
        <v>55</v>
      </c>
      <c r="C564" s="56">
        <v>4.2761062566322723</v>
      </c>
      <c r="D564" s="56">
        <v>1.069405889768319</v>
      </c>
      <c r="E564" s="56">
        <v>1.0902384720365328</v>
      </c>
      <c r="F564" s="56">
        <v>1.069405889768319</v>
      </c>
      <c r="G564" s="56">
        <v>1.2360665479140307</v>
      </c>
      <c r="H564" s="56">
        <v>1.4096714001491475</v>
      </c>
      <c r="I564" s="56">
        <v>1.104126860215342</v>
      </c>
      <c r="J564" s="56">
        <v>1.1527362188411749</v>
      </c>
      <c r="K564" s="56">
        <v>1.1666246070199842</v>
      </c>
      <c r="L564" s="56">
        <v>1.2430107420034355</v>
      </c>
      <c r="M564" s="56">
        <v>1.2777317124504588</v>
      </c>
      <c r="N564" s="56">
        <v>0.73298729477244828</v>
      </c>
      <c r="O564" s="56">
        <v>2.8008081926446207</v>
      </c>
      <c r="P564" s="56">
        <v>4.9386841265978241</v>
      </c>
      <c r="Q564" s="56">
        <v>6.6615416609659324</v>
      </c>
      <c r="R564" s="56">
        <v>4.4195928951885071</v>
      </c>
      <c r="S564" s="56">
        <v>2.7120643940713296</v>
      </c>
      <c r="T564" s="56">
        <v>3.2211989077693719</v>
      </c>
      <c r="U564" s="56">
        <v>9.6522476528817318</v>
      </c>
      <c r="V564" s="56">
        <v>6.1671359339911769</v>
      </c>
      <c r="W564" s="56">
        <v>5.8331864479139508</v>
      </c>
      <c r="X564" s="56">
        <v>5.5888007502281578</v>
      </c>
      <c r="Y564" s="56">
        <v>5.3255089569739154</v>
      </c>
      <c r="Z564" s="56">
        <v>4.6182171273721524</v>
      </c>
      <c r="AA564" s="56">
        <v>4.1379895598849412</v>
      </c>
      <c r="AB564" s="56">
        <v>3.9864255881153725</v>
      </c>
      <c r="AC564" s="56">
        <v>4.1858622137638326</v>
      </c>
      <c r="AD564" s="56">
        <v>4.3380886078884986</v>
      </c>
    </row>
    <row r="565" spans="1:30" x14ac:dyDescent="0.2">
      <c r="A565" s="29" t="s">
        <v>56</v>
      </c>
      <c r="B565" s="30"/>
      <c r="C565" s="31">
        <v>674.38400000000001</v>
      </c>
      <c r="D565" s="31">
        <v>713.47559999999999</v>
      </c>
      <c r="E565" s="31">
        <v>779.46479999999997</v>
      </c>
      <c r="F565" s="31">
        <v>794.54319999999996</v>
      </c>
      <c r="G565" s="31">
        <v>833.51920000000007</v>
      </c>
      <c r="H565" s="31">
        <v>837.95999999999992</v>
      </c>
      <c r="I565" s="31">
        <v>1088.0783999999999</v>
      </c>
      <c r="J565" s="31">
        <v>1123.8167999999998</v>
      </c>
      <c r="K565" s="31">
        <v>1415.6831999999999</v>
      </c>
      <c r="L565" s="31">
        <v>1592</v>
      </c>
      <c r="M565" s="31">
        <v>1855.4145452685927</v>
      </c>
      <c r="N565" s="31">
        <v>1956.230690537185</v>
      </c>
      <c r="O565" s="31">
        <v>1988.9160358057777</v>
      </c>
      <c r="P565" s="31">
        <v>2059.0301810743699</v>
      </c>
      <c r="Q565" s="31">
        <v>2247.9088320817436</v>
      </c>
      <c r="R565" s="31">
        <v>2378.3381122513674</v>
      </c>
      <c r="S565" s="31">
        <v>2590.1544097789147</v>
      </c>
      <c r="T565" s="31">
        <v>2758.5407725050559</v>
      </c>
      <c r="U565" s="31">
        <v>2615.0216427469391</v>
      </c>
      <c r="V565" s="31">
        <v>2378.240708935883</v>
      </c>
      <c r="W565" s="31">
        <v>2235.5571574057381</v>
      </c>
      <c r="X565" s="31">
        <v>2221.3296144108913</v>
      </c>
      <c r="Y565" s="31">
        <v>2224.4346600745039</v>
      </c>
      <c r="Z565" s="31">
        <v>2368.1149846288904</v>
      </c>
      <c r="AA565" s="31">
        <v>2518.7105855129307</v>
      </c>
      <c r="AB565" s="31">
        <v>2727.0519488382506</v>
      </c>
      <c r="AC565" s="31">
        <v>2951.3228561047954</v>
      </c>
      <c r="AD565" s="31">
        <v>2955.000909188539</v>
      </c>
    </row>
    <row r="566" spans="1:30" x14ac:dyDescent="0.2">
      <c r="A566" s="57" t="s">
        <v>57</v>
      </c>
      <c r="B566" s="24"/>
      <c r="C566" s="58">
        <v>345.78740000000005</v>
      </c>
      <c r="D566" s="58">
        <v>348.87020000000001</v>
      </c>
      <c r="E566" s="58">
        <v>352.26</v>
      </c>
      <c r="F566" s="58">
        <v>352.57400000000001</v>
      </c>
      <c r="G566" s="58">
        <v>352.81180000000006</v>
      </c>
      <c r="H566" s="58">
        <v>355.94640000000004</v>
      </c>
      <c r="I566" s="58">
        <v>433.27759999999989</v>
      </c>
      <c r="J566" s="58">
        <v>474.46440000000001</v>
      </c>
      <c r="K566" s="58">
        <v>556.51199999999994</v>
      </c>
      <c r="L566" s="58">
        <v>692.43560000000002</v>
      </c>
      <c r="M566" s="58">
        <v>809.35799999999995</v>
      </c>
      <c r="N566" s="58">
        <v>807.51869999999985</v>
      </c>
      <c r="O566" s="58">
        <v>918.33259999999996</v>
      </c>
      <c r="P566" s="58">
        <v>1017.5671</v>
      </c>
      <c r="Q566" s="58">
        <v>1075.0952</v>
      </c>
      <c r="R566" s="58">
        <v>1111.5337189006655</v>
      </c>
      <c r="S566" s="58">
        <v>1075.3869444758095</v>
      </c>
      <c r="T566" s="58">
        <v>1137.7559806508755</v>
      </c>
      <c r="U566" s="58">
        <v>1041.5692168772093</v>
      </c>
      <c r="V566" s="58">
        <v>766.22707256819899</v>
      </c>
      <c r="W566" s="58">
        <v>668.80016344641319</v>
      </c>
      <c r="X566" s="58">
        <v>611.96431285284257</v>
      </c>
      <c r="Y566" s="58">
        <v>613.1073633228126</v>
      </c>
      <c r="Z566" s="58">
        <v>562.33795441822099</v>
      </c>
      <c r="AA566" s="58">
        <v>598.85057960875542</v>
      </c>
      <c r="AB566" s="58">
        <v>603.28636926556862</v>
      </c>
      <c r="AC566" s="58">
        <v>713.1831966641887</v>
      </c>
      <c r="AD566" s="58">
        <v>713.38369003441937</v>
      </c>
    </row>
    <row r="567" spans="1:30" x14ac:dyDescent="0.2">
      <c r="A567" s="59" t="s">
        <v>58</v>
      </c>
      <c r="B567" s="60"/>
      <c r="C567" s="50">
        <v>0</v>
      </c>
      <c r="D567" s="50">
        <v>0</v>
      </c>
      <c r="E567" s="50">
        <v>0</v>
      </c>
      <c r="F567" s="50">
        <v>0</v>
      </c>
      <c r="G567" s="50">
        <v>0</v>
      </c>
      <c r="H567" s="50">
        <v>0</v>
      </c>
      <c r="I567" s="50">
        <v>0</v>
      </c>
      <c r="J567" s="50">
        <v>0</v>
      </c>
      <c r="K567" s="50">
        <v>0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  <c r="U567" s="50">
        <v>398.17652198831689</v>
      </c>
      <c r="V567" s="50">
        <v>364.66959969248825</v>
      </c>
      <c r="W567" s="50">
        <v>337.92447819524619</v>
      </c>
      <c r="X567" s="50">
        <v>328.66407682902314</v>
      </c>
      <c r="Y567" s="50">
        <v>302.01280958989275</v>
      </c>
      <c r="Z567" s="50">
        <v>312.15879937834046</v>
      </c>
      <c r="AA567" s="50">
        <v>316.65742035777174</v>
      </c>
      <c r="AB567" s="50">
        <v>316.41130967127947</v>
      </c>
      <c r="AC567" s="50">
        <v>312.20537370953127</v>
      </c>
      <c r="AD567" s="50">
        <v>322.35253354705657</v>
      </c>
    </row>
    <row r="568" spans="1:30" x14ac:dyDescent="0.2">
      <c r="A568" s="51" t="s">
        <v>59</v>
      </c>
      <c r="B568" s="10"/>
      <c r="C568" s="53">
        <v>123.40182818643724</v>
      </c>
      <c r="D568" s="53">
        <v>150.94072078141471</v>
      </c>
      <c r="E568" s="53">
        <v>167.88294358679153</v>
      </c>
      <c r="F568" s="53">
        <v>187.62447716052765</v>
      </c>
      <c r="G568" s="53">
        <v>208.24415990558808</v>
      </c>
      <c r="H568" s="53">
        <v>227.6357796332793</v>
      </c>
      <c r="I568" s="53">
        <v>249.93269365000694</v>
      </c>
      <c r="J568" s="53">
        <v>268.33008701706092</v>
      </c>
      <c r="K568" s="53">
        <v>282.37710920203722</v>
      </c>
      <c r="L568" s="53">
        <v>291.10813257210032</v>
      </c>
      <c r="M568" s="53">
        <v>290.67578709886214</v>
      </c>
      <c r="N568" s="53">
        <v>314.71339913540351</v>
      </c>
      <c r="O568" s="53">
        <v>332.21327575949795</v>
      </c>
      <c r="P568" s="53">
        <v>343.01809203531184</v>
      </c>
      <c r="Q568" s="53">
        <v>371.62632761289854</v>
      </c>
      <c r="R568" s="53">
        <v>390.19343430359777</v>
      </c>
      <c r="S568" s="53">
        <v>465.53996228550818</v>
      </c>
      <c r="T568" s="53">
        <v>517.11249721936235</v>
      </c>
      <c r="U568" s="53">
        <v>573.65489236859332</v>
      </c>
      <c r="V568" s="53">
        <v>615.79291045857281</v>
      </c>
      <c r="W568" s="53">
        <v>681.08213274210823</v>
      </c>
      <c r="X568" s="53">
        <v>785.60909470983836</v>
      </c>
      <c r="Y568" s="53">
        <v>876.02188418057767</v>
      </c>
      <c r="Z568" s="53">
        <v>964.24022448860148</v>
      </c>
      <c r="AA568" s="53">
        <v>1066.8200258963302</v>
      </c>
      <c r="AB568" s="53">
        <v>1138.5510489085248</v>
      </c>
      <c r="AC568" s="53">
        <v>1218.2694575858557</v>
      </c>
      <c r="AD568" s="53">
        <v>1259.3081303277302</v>
      </c>
    </row>
    <row r="569" spans="1:30" x14ac:dyDescent="0.2">
      <c r="A569" s="51" t="s">
        <v>60</v>
      </c>
      <c r="B569" s="10"/>
      <c r="C569" s="53">
        <v>46.324200253164555</v>
      </c>
      <c r="D569" s="53">
        <v>51.740955696202533</v>
      </c>
      <c r="E569" s="53">
        <v>50.4292835443038</v>
      </c>
      <c r="F569" s="53">
        <v>53.040286075949368</v>
      </c>
      <c r="G569" s="53">
        <v>53.013144303797475</v>
      </c>
      <c r="H569" s="53">
        <v>57.543199999999999</v>
      </c>
      <c r="I569" s="53">
        <v>61.888707848101262</v>
      </c>
      <c r="J569" s="53">
        <v>58.996408860759495</v>
      </c>
      <c r="K569" s="53">
        <v>71.034400000000005</v>
      </c>
      <c r="L569" s="53">
        <v>80.2988</v>
      </c>
      <c r="M569" s="53">
        <v>74.523656202531654</v>
      </c>
      <c r="N569" s="53">
        <v>80.641400000000004</v>
      </c>
      <c r="O569" s="53">
        <v>87.754567183555025</v>
      </c>
      <c r="P569" s="53">
        <v>99.07748562776348</v>
      </c>
      <c r="Q569" s="53">
        <v>95.446416486438849</v>
      </c>
      <c r="R569" s="53">
        <v>120.19385668032932</v>
      </c>
      <c r="S569" s="53">
        <v>120.51642135841544</v>
      </c>
      <c r="T569" s="53">
        <v>124.48635787290907</v>
      </c>
      <c r="U569" s="53">
        <v>150.70354792058606</v>
      </c>
      <c r="V569" s="53">
        <v>133.54934251919303</v>
      </c>
      <c r="W569" s="53">
        <v>122.58450250611222</v>
      </c>
      <c r="X569" s="53">
        <v>117.30982062558282</v>
      </c>
      <c r="Y569" s="53">
        <v>118.27969418511081</v>
      </c>
      <c r="Z569" s="53">
        <v>116.70511415675197</v>
      </c>
      <c r="AA569" s="53">
        <v>112.82165577420895</v>
      </c>
      <c r="AB569" s="53">
        <v>112.42635748008834</v>
      </c>
      <c r="AC569" s="53">
        <v>115.9713371386549</v>
      </c>
      <c r="AD569" s="53">
        <v>117.00676951847869</v>
      </c>
    </row>
    <row r="570" spans="1:30" x14ac:dyDescent="0.2">
      <c r="A570" s="51" t="s">
        <v>61</v>
      </c>
      <c r="B570" s="10"/>
      <c r="C570" s="53">
        <v>43.4</v>
      </c>
      <c r="D570" s="53">
        <v>42.15</v>
      </c>
      <c r="E570" s="53">
        <v>37.799999999999997</v>
      </c>
      <c r="F570" s="53">
        <v>41.5</v>
      </c>
      <c r="G570" s="53">
        <v>39.1</v>
      </c>
      <c r="H570" s="53">
        <v>36.299999999999997</v>
      </c>
      <c r="I570" s="53">
        <v>42.3</v>
      </c>
      <c r="J570" s="53">
        <v>40.799999999999997</v>
      </c>
      <c r="K570" s="53">
        <v>42</v>
      </c>
      <c r="L570" s="53">
        <v>40.4</v>
      </c>
      <c r="M570" s="53">
        <v>40.130000000000003</v>
      </c>
      <c r="N570" s="53">
        <v>43.8</v>
      </c>
      <c r="O570" s="53">
        <v>38.299999999999997</v>
      </c>
      <c r="P570" s="53">
        <v>42.3</v>
      </c>
      <c r="Q570" s="53">
        <v>44.6</v>
      </c>
      <c r="R570" s="53">
        <v>39.81827411167513</v>
      </c>
      <c r="S570" s="53">
        <v>39.81827411167513</v>
      </c>
      <c r="T570" s="53">
        <v>43.061494416243654</v>
      </c>
      <c r="U570" s="53">
        <v>45.636287541116758</v>
      </c>
      <c r="V570" s="53">
        <v>40.044561801015227</v>
      </c>
      <c r="W570" s="53">
        <v>39.738570178680206</v>
      </c>
      <c r="X570" s="53">
        <v>39.758379551269037</v>
      </c>
      <c r="Y570" s="53">
        <v>38.462409104987316</v>
      </c>
      <c r="Z570" s="53">
        <v>38.303376444294166</v>
      </c>
      <c r="AA570" s="53">
        <v>35.138128183262893</v>
      </c>
      <c r="AB570" s="53">
        <v>35.810350904480138</v>
      </c>
      <c r="AC570" s="53">
        <v>36.470774645477604</v>
      </c>
      <c r="AD570" s="53">
        <v>37.648394888926461</v>
      </c>
    </row>
    <row r="571" spans="1:30" x14ac:dyDescent="0.2">
      <c r="A571" s="51" t="s">
        <v>62</v>
      </c>
      <c r="B571" s="10"/>
      <c r="C571" s="53">
        <v>0</v>
      </c>
      <c r="D571" s="53">
        <v>0</v>
      </c>
      <c r="E571" s="53">
        <v>0</v>
      </c>
      <c r="F571" s="53">
        <v>0</v>
      </c>
      <c r="G571" s="53">
        <v>0</v>
      </c>
      <c r="H571" s="53">
        <v>0</v>
      </c>
      <c r="I571" s="53">
        <v>0</v>
      </c>
      <c r="J571" s="53">
        <v>0</v>
      </c>
      <c r="K571" s="53">
        <v>0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  <c r="Q571" s="53">
        <v>0</v>
      </c>
      <c r="R571" s="53">
        <v>0</v>
      </c>
      <c r="S571" s="53">
        <v>0</v>
      </c>
      <c r="T571" s="53">
        <v>0</v>
      </c>
      <c r="U571" s="53">
        <v>0</v>
      </c>
      <c r="V571" s="53">
        <v>0</v>
      </c>
      <c r="W571" s="53">
        <v>0</v>
      </c>
      <c r="X571" s="53">
        <v>0</v>
      </c>
      <c r="Y571" s="53">
        <v>0</v>
      </c>
      <c r="Z571" s="53">
        <v>0</v>
      </c>
      <c r="AA571" s="53">
        <v>0</v>
      </c>
      <c r="AB571" s="53">
        <v>0</v>
      </c>
      <c r="AC571" s="53">
        <v>0</v>
      </c>
      <c r="AD571" s="53">
        <v>0</v>
      </c>
    </row>
    <row r="572" spans="1:30" x14ac:dyDescent="0.2">
      <c r="A572" s="51" t="s">
        <v>63</v>
      </c>
      <c r="B572" s="10"/>
      <c r="C572" s="53">
        <v>0</v>
      </c>
      <c r="D572" s="53">
        <v>0</v>
      </c>
      <c r="E572" s="53">
        <v>0</v>
      </c>
      <c r="F572" s="53">
        <v>0</v>
      </c>
      <c r="G572" s="53">
        <v>0</v>
      </c>
      <c r="H572" s="53">
        <v>0</v>
      </c>
      <c r="I572" s="53">
        <v>0</v>
      </c>
      <c r="J572" s="53">
        <v>0</v>
      </c>
      <c r="K572" s="53">
        <v>0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  <c r="S572" s="53">
        <v>0</v>
      </c>
      <c r="T572" s="53">
        <v>0</v>
      </c>
      <c r="U572" s="53">
        <v>0</v>
      </c>
      <c r="V572" s="53">
        <v>0</v>
      </c>
      <c r="W572" s="53">
        <v>0</v>
      </c>
      <c r="X572" s="53">
        <v>0</v>
      </c>
      <c r="Y572" s="53">
        <v>0</v>
      </c>
      <c r="Z572" s="53">
        <v>0</v>
      </c>
      <c r="AA572" s="53">
        <v>0</v>
      </c>
      <c r="AB572" s="53">
        <v>0</v>
      </c>
      <c r="AC572" s="53">
        <v>0</v>
      </c>
      <c r="AD572" s="53">
        <v>0</v>
      </c>
    </row>
    <row r="573" spans="1:30" x14ac:dyDescent="0.2">
      <c r="A573" s="51" t="s">
        <v>64</v>
      </c>
      <c r="B573" s="10"/>
      <c r="C573" s="53">
        <v>0</v>
      </c>
      <c r="D573" s="53">
        <v>0</v>
      </c>
      <c r="E573" s="53">
        <v>0</v>
      </c>
      <c r="F573" s="53">
        <v>0</v>
      </c>
      <c r="G573" s="53">
        <v>5.7880828177569557</v>
      </c>
      <c r="H573" s="53">
        <v>14.518968726737713</v>
      </c>
      <c r="I573" s="53">
        <v>0</v>
      </c>
      <c r="J573" s="53">
        <v>100.59116479533124</v>
      </c>
      <c r="K573" s="53">
        <v>245.22279283742185</v>
      </c>
      <c r="L573" s="53">
        <v>341.11829062454098</v>
      </c>
      <c r="M573" s="53">
        <v>496.36710629058382</v>
      </c>
      <c r="N573" s="53">
        <v>459.20421184201376</v>
      </c>
      <c r="O573" s="53">
        <v>513.29459053428684</v>
      </c>
      <c r="P573" s="53">
        <v>434.15793780160146</v>
      </c>
      <c r="Q573" s="53">
        <v>406.09268731445491</v>
      </c>
      <c r="R573" s="53">
        <v>315.05905210651093</v>
      </c>
      <c r="S573" s="53">
        <v>335.39144620507341</v>
      </c>
      <c r="T573" s="53">
        <v>434.67502919553812</v>
      </c>
      <c r="U573" s="53">
        <v>215.0480534897342</v>
      </c>
      <c r="V573" s="53">
        <v>203.62598911280537</v>
      </c>
      <c r="W573" s="53">
        <v>208.51793245957211</v>
      </c>
      <c r="X573" s="53">
        <v>212.21519875498061</v>
      </c>
      <c r="Y573" s="53">
        <v>215.24932209761272</v>
      </c>
      <c r="Z573" s="53">
        <v>201.65987484080941</v>
      </c>
      <c r="AA573" s="53">
        <v>273.08139618790722</v>
      </c>
      <c r="AB573" s="53">
        <v>430.6046011475201</v>
      </c>
      <c r="AC573" s="53">
        <v>362.93875012687835</v>
      </c>
      <c r="AD573" s="53">
        <v>155.20893268628805</v>
      </c>
    </row>
    <row r="574" spans="1:30" x14ac:dyDescent="0.2">
      <c r="A574" s="61" t="s">
        <v>65</v>
      </c>
      <c r="B574" s="30"/>
      <c r="C574" s="53">
        <v>7.2408000000000001</v>
      </c>
      <c r="D574" s="53">
        <v>7.2408000000000001</v>
      </c>
      <c r="E574" s="53">
        <v>8.2751999999999999</v>
      </c>
      <c r="F574" s="53">
        <v>8.2751999999999999</v>
      </c>
      <c r="G574" s="53">
        <v>8.2751999999999999</v>
      </c>
      <c r="H574" s="53">
        <v>7.2408000000000001</v>
      </c>
      <c r="I574" s="53">
        <v>12.412800000000001</v>
      </c>
      <c r="J574" s="53">
        <v>12.412800000000001</v>
      </c>
      <c r="K574" s="53">
        <v>15.516</v>
      </c>
      <c r="L574" s="53">
        <v>18.619199999999999</v>
      </c>
      <c r="M574" s="53">
        <v>23.703745268592506</v>
      </c>
      <c r="N574" s="53">
        <v>28.788290537185016</v>
      </c>
      <c r="O574" s="53">
        <v>33.87283580577752</v>
      </c>
      <c r="P574" s="53">
        <v>38.957381074370019</v>
      </c>
      <c r="Q574" s="53">
        <v>54.860032081743618</v>
      </c>
      <c r="R574" s="53">
        <v>49.725233968695029</v>
      </c>
      <c r="S574" s="53">
        <v>80.655555339809993</v>
      </c>
      <c r="T574" s="53">
        <v>63.694151139559608</v>
      </c>
      <c r="U574" s="53">
        <v>66.017842752349424</v>
      </c>
      <c r="V574" s="53">
        <v>64.336768133488818</v>
      </c>
      <c r="W574" s="53">
        <v>64.529100842424555</v>
      </c>
      <c r="X574" s="53">
        <v>56.019945318967913</v>
      </c>
      <c r="Y574" s="53">
        <v>59.201897215234432</v>
      </c>
      <c r="Z574" s="53">
        <v>57.908261168535745</v>
      </c>
      <c r="AA574" s="53">
        <v>72.491976217242637</v>
      </c>
      <c r="AB574" s="53">
        <v>71.499524145773904</v>
      </c>
      <c r="AC574" s="53">
        <v>85.921037129309724</v>
      </c>
      <c r="AD574" s="53">
        <v>75.868130597160743</v>
      </c>
    </row>
    <row r="575" spans="1:30" x14ac:dyDescent="0.2">
      <c r="A575" s="62" t="s">
        <v>66</v>
      </c>
      <c r="B575" s="63"/>
      <c r="C575" s="53">
        <v>108.22977156039815</v>
      </c>
      <c r="D575" s="53">
        <v>112.53292352238272</v>
      </c>
      <c r="E575" s="53">
        <v>162.81737286890467</v>
      </c>
      <c r="F575" s="53">
        <v>151.52923676352296</v>
      </c>
      <c r="G575" s="53">
        <v>166.28681297285746</v>
      </c>
      <c r="H575" s="53">
        <v>138.77485163998293</v>
      </c>
      <c r="I575" s="53">
        <v>288.26659850189185</v>
      </c>
      <c r="J575" s="53">
        <v>168.22193932684837</v>
      </c>
      <c r="K575" s="53">
        <v>203.02089796054094</v>
      </c>
      <c r="L575" s="53">
        <v>128.01997680335862</v>
      </c>
      <c r="M575" s="53">
        <v>120.65625040802243</v>
      </c>
      <c r="N575" s="53">
        <v>221.5646890225828</v>
      </c>
      <c r="O575" s="53">
        <v>65.148166522660375</v>
      </c>
      <c r="P575" s="53">
        <v>83.952184535323184</v>
      </c>
      <c r="Q575" s="53">
        <v>200.18816858620775</v>
      </c>
      <c r="R575" s="53">
        <v>351.81454217989358</v>
      </c>
      <c r="S575" s="53">
        <v>472.84580600262302</v>
      </c>
      <c r="T575" s="53">
        <v>437.75526201056755</v>
      </c>
      <c r="U575" s="53">
        <v>124.21527980903335</v>
      </c>
      <c r="V575" s="53">
        <v>189.99446465012028</v>
      </c>
      <c r="W575" s="53">
        <v>112.38027703518134</v>
      </c>
      <c r="X575" s="53">
        <v>69.788785768386944</v>
      </c>
      <c r="Y575" s="53">
        <v>2.0992803782754761</v>
      </c>
      <c r="Z575" s="53">
        <v>114.80137973333608</v>
      </c>
      <c r="AA575" s="53">
        <v>42.849403287451892</v>
      </c>
      <c r="AB575" s="53">
        <v>18.462387315015391</v>
      </c>
      <c r="AC575" s="53">
        <v>106.36292910489962</v>
      </c>
      <c r="AD575" s="53">
        <v>274.22432758847907</v>
      </c>
    </row>
    <row r="576" spans="1:30" x14ac:dyDescent="0.2">
      <c r="A576" s="64" t="s">
        <v>67</v>
      </c>
      <c r="B576" s="65"/>
      <c r="C576" s="66">
        <v>196.536</v>
      </c>
      <c r="D576" s="66">
        <v>203.77680000000001</v>
      </c>
      <c r="E576" s="66">
        <v>206.88</v>
      </c>
      <c r="F576" s="66">
        <v>206.88</v>
      </c>
      <c r="G576" s="66">
        <v>235.8432</v>
      </c>
      <c r="H576" s="66">
        <v>269.97840000000002</v>
      </c>
      <c r="I576" s="66">
        <v>218.25839999999999</v>
      </c>
      <c r="J576" s="66">
        <v>225.4992</v>
      </c>
      <c r="K576" s="66">
        <v>223.43039999999999</v>
      </c>
      <c r="L576" s="66">
        <v>235.8432</v>
      </c>
      <c r="M576" s="66">
        <v>244.11840000000001</v>
      </c>
      <c r="N576" s="66">
        <v>247.2216</v>
      </c>
      <c r="O576" s="66">
        <v>248.256</v>
      </c>
      <c r="P576" s="66">
        <v>248.256</v>
      </c>
      <c r="Q576" s="66">
        <v>238.94639999999998</v>
      </c>
      <c r="R576" s="66">
        <v>256.01005620230558</v>
      </c>
      <c r="S576" s="66">
        <v>245.42385240585159</v>
      </c>
      <c r="T576" s="66">
        <v>233.02781473782878</v>
      </c>
      <c r="U576" s="66">
        <v>252.13453019181921</v>
      </c>
      <c r="V576" s="66">
        <v>213.86318660146912</v>
      </c>
      <c r="W576" s="66">
        <v>202.28252711531152</v>
      </c>
      <c r="X576" s="66">
        <v>193.8077497427488</v>
      </c>
      <c r="Y576" s="66">
        <v>184.67734909744854</v>
      </c>
      <c r="Z576" s="66">
        <v>160.14996942642458</v>
      </c>
      <c r="AA576" s="66">
        <v>143.49669650104235</v>
      </c>
      <c r="AB576" s="66">
        <v>138.24077960160119</v>
      </c>
      <c r="AC576" s="66">
        <v>145.15681854459575</v>
      </c>
      <c r="AD576" s="66">
        <v>150.43570684555189</v>
      </c>
    </row>
    <row r="577" spans="1:30" x14ac:dyDescent="0.2">
      <c r="A577" s="64" t="s">
        <v>68</v>
      </c>
      <c r="B577" s="65"/>
      <c r="C577" s="66">
        <v>447.4974865972867</v>
      </c>
      <c r="D577" s="66">
        <v>463.83209056610491</v>
      </c>
      <c r="E577" s="66">
        <v>469.08281331727818</v>
      </c>
      <c r="F577" s="66">
        <v>466.23325511095345</v>
      </c>
      <c r="G577" s="66">
        <v>535.0330508982139</v>
      </c>
      <c r="H577" s="66">
        <v>459.86685246778507</v>
      </c>
      <c r="I577" s="66">
        <v>481.84886412509638</v>
      </c>
      <c r="J577" s="66">
        <v>506.66346104274271</v>
      </c>
      <c r="K577" s="66">
        <v>492.27565886192281</v>
      </c>
      <c r="L577" s="66">
        <v>525.20587535655704</v>
      </c>
      <c r="M577" s="66">
        <v>501.46039674902994</v>
      </c>
      <c r="N577" s="66">
        <v>504.02959708330695</v>
      </c>
      <c r="O577" s="66">
        <v>507.30188707866756</v>
      </c>
      <c r="P577" s="66">
        <v>488.24543272686253</v>
      </c>
      <c r="Q577" s="66">
        <v>443.29832427163529</v>
      </c>
      <c r="R577" s="66">
        <v>492.62111755940049</v>
      </c>
      <c r="S577" s="66">
        <v>442.32116646033739</v>
      </c>
      <c r="T577" s="66">
        <v>433.57415971199919</v>
      </c>
      <c r="U577" s="66">
        <v>480.72575697002372</v>
      </c>
      <c r="V577" s="66">
        <v>396.51494031973641</v>
      </c>
      <c r="W577" s="66">
        <v>376.36237457615886</v>
      </c>
      <c r="X577" s="66">
        <v>369.58849405892954</v>
      </c>
      <c r="Y577" s="66">
        <v>343.21990471414745</v>
      </c>
      <c r="Z577" s="66">
        <v>285.53639014992001</v>
      </c>
      <c r="AA577" s="66">
        <v>233.81611157123098</v>
      </c>
      <c r="AB577" s="66">
        <v>225.59992403153765</v>
      </c>
      <c r="AC577" s="66">
        <v>228.8086454734179</v>
      </c>
      <c r="AD577" s="66">
        <v>247.45799432855401</v>
      </c>
    </row>
    <row r="578" spans="1:30" x14ac:dyDescent="0.2">
      <c r="A578" s="57" t="s">
        <v>69</v>
      </c>
      <c r="B578" s="24"/>
      <c r="C578" s="58">
        <v>295.62897579873697</v>
      </c>
      <c r="D578" s="58">
        <v>306.42005817575472</v>
      </c>
      <c r="E578" s="58">
        <v>309.88882802502405</v>
      </c>
      <c r="F578" s="58">
        <v>308.00633259377537</v>
      </c>
      <c r="G578" s="58">
        <v>353.45734354448894</v>
      </c>
      <c r="H578" s="58">
        <v>303.80051435056367</v>
      </c>
      <c r="I578" s="58">
        <v>318.32242740455814</v>
      </c>
      <c r="J578" s="58">
        <v>334.71562310137335</v>
      </c>
      <c r="K578" s="58">
        <v>325.21065078286205</v>
      </c>
      <c r="L578" s="58">
        <v>346.96524486821443</v>
      </c>
      <c r="M578" s="58">
        <v>331.27833772160199</v>
      </c>
      <c r="N578" s="58">
        <v>332.97562113925756</v>
      </c>
      <c r="O578" s="58">
        <v>335.13738465484897</v>
      </c>
      <c r="P578" s="58">
        <v>322.54817409812165</v>
      </c>
      <c r="Q578" s="58">
        <v>292.85489528493486</v>
      </c>
      <c r="R578" s="58">
        <v>325.43887016727166</v>
      </c>
      <c r="S578" s="58">
        <v>292.20935833422629</v>
      </c>
      <c r="T578" s="58">
        <v>286.43084845704584</v>
      </c>
      <c r="U578" s="58">
        <v>317.58047235919906</v>
      </c>
      <c r="V578" s="58">
        <v>261.94852307877017</v>
      </c>
      <c r="W578" s="58">
        <v>248.63519161004618</v>
      </c>
      <c r="X578" s="58">
        <v>244.16018243241101</v>
      </c>
      <c r="Y578" s="58">
        <v>226.74037719388326</v>
      </c>
      <c r="Z578" s="58">
        <v>188.6330830931671</v>
      </c>
      <c r="AA578" s="58">
        <v>154.46526440773386</v>
      </c>
      <c r="AB578" s="58">
        <v>149.03742809562573</v>
      </c>
      <c r="AC578" s="58">
        <v>151.15719650080595</v>
      </c>
      <c r="AD578" s="58">
        <v>163.47746212571388</v>
      </c>
    </row>
    <row r="579" spans="1:30" x14ac:dyDescent="0.2">
      <c r="A579" s="54" t="s">
        <v>70</v>
      </c>
      <c r="B579" s="27"/>
      <c r="C579" s="56">
        <v>151.86851079854969</v>
      </c>
      <c r="D579" s="56">
        <v>157.41203239035016</v>
      </c>
      <c r="E579" s="56">
        <v>159.1939852922541</v>
      </c>
      <c r="F579" s="56">
        <v>158.22692251717805</v>
      </c>
      <c r="G579" s="56">
        <v>181.57570735372497</v>
      </c>
      <c r="H579" s="56">
        <v>156.06633811722136</v>
      </c>
      <c r="I579" s="56">
        <v>163.52643672053824</v>
      </c>
      <c r="J579" s="56">
        <v>171.9478379413693</v>
      </c>
      <c r="K579" s="56">
        <v>167.06500807906076</v>
      </c>
      <c r="L579" s="56">
        <v>178.24063048834259</v>
      </c>
      <c r="M579" s="56">
        <v>170.1820590274279</v>
      </c>
      <c r="N579" s="56">
        <v>171.05397594404943</v>
      </c>
      <c r="O579" s="56">
        <v>172.16450242381853</v>
      </c>
      <c r="P579" s="56">
        <v>165.69725862874083</v>
      </c>
      <c r="Q579" s="56">
        <v>150.44342898670044</v>
      </c>
      <c r="R579" s="56">
        <v>167.1822473921288</v>
      </c>
      <c r="S579" s="56">
        <v>150.11180812611104</v>
      </c>
      <c r="T579" s="56">
        <v>147.14331125495332</v>
      </c>
      <c r="U579" s="56">
        <v>163.14528461082463</v>
      </c>
      <c r="V579" s="56">
        <v>134.56641724096622</v>
      </c>
      <c r="W579" s="56">
        <v>127.72718296611265</v>
      </c>
      <c r="X579" s="56">
        <v>125.42831162651849</v>
      </c>
      <c r="Y579" s="56">
        <v>116.47952752026416</v>
      </c>
      <c r="Z579" s="56">
        <v>96.90330705675288</v>
      </c>
      <c r="AA579" s="56">
        <v>79.350847163497093</v>
      </c>
      <c r="AB579" s="56">
        <v>76.562495935911926</v>
      </c>
      <c r="AC579" s="56">
        <v>77.651448972611917</v>
      </c>
      <c r="AD579" s="56">
        <v>83.980532202840124</v>
      </c>
    </row>
    <row r="580" spans="1:30" x14ac:dyDescent="0.2">
      <c r="A580" s="33" t="s">
        <v>71</v>
      </c>
      <c r="B580" s="34"/>
      <c r="C580" s="35">
        <v>215.15520000000001</v>
      </c>
      <c r="D580" s="35">
        <v>223.43039999999999</v>
      </c>
      <c r="E580" s="35">
        <v>226.53360000000001</v>
      </c>
      <c r="F580" s="35">
        <v>227.56799999999998</v>
      </c>
      <c r="G580" s="35">
        <v>258.60000000000002</v>
      </c>
      <c r="H580" s="35">
        <v>296.87279999999998</v>
      </c>
      <c r="I580" s="35">
        <v>238.94639999999998</v>
      </c>
      <c r="J580" s="35">
        <v>247.2216</v>
      </c>
      <c r="K580" s="35">
        <v>245.15279999999998</v>
      </c>
      <c r="L580" s="35">
        <v>258.60000000000002</v>
      </c>
      <c r="M580" s="35">
        <v>267.90960000000001</v>
      </c>
      <c r="N580" s="35">
        <v>271.01279999999997</v>
      </c>
      <c r="O580" s="35">
        <v>272.04719999999998</v>
      </c>
      <c r="P580" s="35">
        <v>273.08159999999998</v>
      </c>
      <c r="Q580" s="35">
        <v>261.70319999999998</v>
      </c>
      <c r="R580" s="35">
        <v>280.82735756885558</v>
      </c>
      <c r="S580" s="35">
        <v>269.21494013907187</v>
      </c>
      <c r="T580" s="35">
        <v>255.61724575833256</v>
      </c>
      <c r="U580" s="35">
        <v>276.57614281245475</v>
      </c>
      <c r="V580" s="35">
        <v>234.59482203732583</v>
      </c>
      <c r="W580" s="35">
        <v>221.89154760097949</v>
      </c>
      <c r="X580" s="35">
        <v>212.59523568719894</v>
      </c>
      <c r="Y580" s="35">
        <v>202.57974518342567</v>
      </c>
      <c r="Z580" s="35">
        <v>175.6747113606188</v>
      </c>
      <c r="AA580" s="35">
        <v>157.40709054961278</v>
      </c>
      <c r="AB580" s="35">
        <v>151.64167150175641</v>
      </c>
      <c r="AC580" s="35">
        <v>159.22814279126575</v>
      </c>
      <c r="AD580" s="35">
        <v>165.01876006017173</v>
      </c>
    </row>
    <row r="581" spans="1:30" ht="13.5" thickBot="1" x14ac:dyDescent="0.25">
      <c r="A581" s="29" t="s">
        <v>72</v>
      </c>
      <c r="B581" s="30"/>
      <c r="C581" s="31">
        <v>28.326513402713317</v>
      </c>
      <c r="D581" s="31">
        <v>30.611109433895123</v>
      </c>
      <c r="E581" s="31">
        <v>32.601186682721774</v>
      </c>
      <c r="F581" s="31">
        <v>36.485144889046538</v>
      </c>
      <c r="G581" s="31">
        <v>38.024549101786107</v>
      </c>
      <c r="H581" s="31">
        <v>51.126747532214928</v>
      </c>
      <c r="I581" s="31">
        <v>43.626335874903631</v>
      </c>
      <c r="J581" s="31">
        <v>38.465338957257245</v>
      </c>
      <c r="K581" s="31">
        <v>42.509141138077226</v>
      </c>
      <c r="L581" s="31">
        <v>37.507724643442963</v>
      </c>
      <c r="M581" s="31">
        <v>36.515057982377471</v>
      </c>
      <c r="N581" s="31">
        <v>37.136512379508076</v>
      </c>
      <c r="O581" s="31">
        <v>31.882877115554901</v>
      </c>
      <c r="P581" s="31">
        <v>45.854786198767442</v>
      </c>
      <c r="Q581" s="31">
        <v>52.142443646621039</v>
      </c>
      <c r="R581" s="31">
        <v>46.738012488434123</v>
      </c>
      <c r="S581" s="31">
        <v>41.748571235766221</v>
      </c>
      <c r="T581" s="31">
        <v>38.933446529873791</v>
      </c>
      <c r="U581" s="31">
        <v>33.423099851660041</v>
      </c>
      <c r="V581" s="31">
        <v>31.251848471583898</v>
      </c>
      <c r="W581" s="31">
        <v>24.564747688587548</v>
      </c>
      <c r="X581" s="31">
        <v>20.347148040366381</v>
      </c>
      <c r="Y581" s="31">
        <v>22.524547269338967</v>
      </c>
      <c r="Z581" s="31">
        <v>25.063696698470146</v>
      </c>
      <c r="AA581" s="31">
        <v>23.880739364435087</v>
      </c>
      <c r="AB581" s="31">
        <v>20.995406926372869</v>
      </c>
      <c r="AC581" s="31">
        <v>19.279119252439148</v>
      </c>
      <c r="AD581" s="31">
        <v>22.829506642366386</v>
      </c>
    </row>
    <row r="582" spans="1:30" ht="13.5" thickBot="1" x14ac:dyDescent="0.25">
      <c r="A582" s="38" t="s">
        <v>73</v>
      </c>
      <c r="B582" s="39"/>
      <c r="C582" s="40">
        <v>14.52639999999974</v>
      </c>
      <c r="D582" s="40">
        <v>51.980400000000145</v>
      </c>
      <c r="E582" s="40">
        <v>83.224800000000187</v>
      </c>
      <c r="F582" s="40">
        <v>12.28879999999981</v>
      </c>
      <c r="G582" s="40">
        <v>32.273599999999988</v>
      </c>
      <c r="H582" s="40">
        <v>-18.715199999999641</v>
      </c>
      <c r="I582" s="40">
        <v>42.520800000000236</v>
      </c>
      <c r="J582" s="40">
        <v>46.089600000000701</v>
      </c>
      <c r="K582" s="40">
        <v>103.85040000000026</v>
      </c>
      <c r="L582" s="40">
        <v>-24.884000000000015</v>
      </c>
      <c r="M582" s="40">
        <v>-180.80840000000035</v>
      </c>
      <c r="N582" s="40">
        <v>-133.79279999999881</v>
      </c>
      <c r="O582" s="40">
        <v>-153.11840000000029</v>
      </c>
      <c r="P582" s="40">
        <v>-57.816000000000258</v>
      </c>
      <c r="Q582" s="40">
        <v>-121.14560000000029</v>
      </c>
      <c r="R582" s="40">
        <v>2.450763450796785</v>
      </c>
      <c r="S582" s="40">
        <v>-58.639602140118313</v>
      </c>
      <c r="T582" s="40">
        <v>64.233873285256777</v>
      </c>
      <c r="U582" s="40">
        <v>75.437025879348312</v>
      </c>
      <c r="V582" s="40">
        <v>-36.29833046262911</v>
      </c>
      <c r="W582" s="40">
        <v>-35.654321713225727</v>
      </c>
      <c r="X582" s="40">
        <v>-58.118519273080437</v>
      </c>
      <c r="Y582" s="40">
        <v>-52.203693252590256</v>
      </c>
      <c r="Z582" s="40">
        <v>-27.34412941332539</v>
      </c>
      <c r="AA582" s="40">
        <v>-13.57720821208477</v>
      </c>
      <c r="AB582" s="40">
        <v>15.458313145430566</v>
      </c>
      <c r="AC582" s="40">
        <v>37.680498617330613</v>
      </c>
      <c r="AD582" s="40">
        <v>79.517299143870787</v>
      </c>
    </row>
    <row r="584" spans="1:30" x14ac:dyDescent="0.2">
      <c r="A584" s="72"/>
      <c r="B584" s="73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</row>
    <row r="585" spans="1:30" x14ac:dyDescent="0.2">
      <c r="A585"/>
      <c r="B585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</row>
    <row r="586" spans="1:30" ht="45.75" thickBot="1" x14ac:dyDescent="0.3">
      <c r="A586" s="69" t="s">
        <v>88</v>
      </c>
      <c r="B586" s="2" t="s">
        <v>1</v>
      </c>
      <c r="C586" s="3">
        <v>1990</v>
      </c>
      <c r="D586" s="3">
        <v>1991</v>
      </c>
      <c r="E586" s="3">
        <v>1992</v>
      </c>
      <c r="F586" s="3">
        <v>1993</v>
      </c>
      <c r="G586" s="3">
        <v>1994</v>
      </c>
      <c r="H586" s="3">
        <v>1995</v>
      </c>
      <c r="I586" s="3">
        <v>1996</v>
      </c>
      <c r="J586" s="3">
        <v>1997</v>
      </c>
      <c r="K586" s="3">
        <v>1998</v>
      </c>
      <c r="L586" s="3">
        <v>1999</v>
      </c>
      <c r="M586" s="3">
        <v>2000</v>
      </c>
      <c r="N586" s="3">
        <v>2001</v>
      </c>
      <c r="O586" s="3">
        <v>2002</v>
      </c>
      <c r="P586" s="3">
        <v>2003</v>
      </c>
      <c r="Q586" s="3">
        <v>2004</v>
      </c>
      <c r="R586" s="3">
        <v>2005</v>
      </c>
      <c r="S586" s="3">
        <v>2006</v>
      </c>
      <c r="T586" s="3">
        <v>2007</v>
      </c>
      <c r="U586" s="3">
        <v>2008</v>
      </c>
      <c r="V586" s="3">
        <v>2009</v>
      </c>
      <c r="W586" s="3">
        <v>2010</v>
      </c>
      <c r="X586" s="3">
        <v>2011</v>
      </c>
      <c r="Y586" s="3">
        <v>2012</v>
      </c>
      <c r="Z586" s="3">
        <v>2013</v>
      </c>
      <c r="AA586" s="3">
        <v>2014</v>
      </c>
      <c r="AB586" s="3">
        <v>2015</v>
      </c>
      <c r="AC586" s="3">
        <v>2016</v>
      </c>
      <c r="AD586" s="3">
        <v>2017</v>
      </c>
    </row>
    <row r="587" spans="1:30" x14ac:dyDescent="0.2">
      <c r="A587" s="5" t="s">
        <v>2</v>
      </c>
      <c r="B587" s="6"/>
      <c r="C587" s="7">
        <v>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</row>
    <row r="588" spans="1:30" x14ac:dyDescent="0.2">
      <c r="A588" s="9" t="s">
        <v>3</v>
      </c>
      <c r="B588" s="10"/>
      <c r="C588" s="11">
        <v>64.855331100000001</v>
      </c>
      <c r="D588" s="11">
        <v>98.827171199999995</v>
      </c>
      <c r="E588" s="11">
        <v>72.576203849999999</v>
      </c>
      <c r="F588" s="11">
        <v>65.627418374999991</v>
      </c>
      <c r="G588" s="11">
        <v>97.282996650000001</v>
      </c>
      <c r="H588" s="11">
        <v>109.63639305</v>
      </c>
      <c r="I588" s="11">
        <v>71.032029299999991</v>
      </c>
      <c r="J588" s="11">
        <v>152.87328044999998</v>
      </c>
      <c r="K588" s="11">
        <v>158.277891375</v>
      </c>
      <c r="L588" s="11">
        <v>148.24075679999999</v>
      </c>
      <c r="M588" s="11">
        <v>220.04487337499998</v>
      </c>
      <c r="N588" s="11">
        <v>298.797775425</v>
      </c>
      <c r="O588" s="11">
        <v>255.560888025</v>
      </c>
      <c r="P588" s="11">
        <v>271.00263352499996</v>
      </c>
      <c r="Q588" s="11">
        <v>270.93036615606002</v>
      </c>
      <c r="R588" s="11">
        <v>324.81948439525922</v>
      </c>
      <c r="S588" s="11">
        <v>261.45252079875553</v>
      </c>
      <c r="T588" s="11">
        <v>302.6466360205003</v>
      </c>
      <c r="U588" s="11">
        <v>259.77649449126068</v>
      </c>
      <c r="V588" s="11">
        <v>140.45274987364937</v>
      </c>
      <c r="W588" s="11">
        <v>99.601545741009588</v>
      </c>
      <c r="X588" s="11">
        <v>85.022769062256572</v>
      </c>
      <c r="Y588" s="11">
        <v>125.35497672939384</v>
      </c>
      <c r="Z588" s="11">
        <v>112.17530045990912</v>
      </c>
      <c r="AA588" s="11">
        <v>158.86535295611804</v>
      </c>
      <c r="AB588" s="11">
        <v>148.76919450742838</v>
      </c>
      <c r="AC588" s="11">
        <v>149.39808276586237</v>
      </c>
      <c r="AD588" s="11">
        <v>146.89680133122312</v>
      </c>
    </row>
    <row r="589" spans="1:30" x14ac:dyDescent="0.2">
      <c r="A589" s="9" t="s">
        <v>4</v>
      </c>
      <c r="B589" s="10"/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0.77208727499999996</v>
      </c>
      <c r="Q589" s="11">
        <v>0</v>
      </c>
      <c r="R589" s="11">
        <v>6.3235294567019995</v>
      </c>
      <c r="S589" s="11">
        <v>0.41276970518400002</v>
      </c>
      <c r="T589" s="11">
        <v>6.5359715139150003</v>
      </c>
      <c r="U589" s="11">
        <v>0.370129264008</v>
      </c>
      <c r="V589" s="11">
        <v>0.56868162096014074</v>
      </c>
      <c r="W589" s="11">
        <v>0.24922251677561283</v>
      </c>
      <c r="X589" s="11">
        <v>0.64427013959024004</v>
      </c>
      <c r="Y589" s="11">
        <v>0.22210239784184876</v>
      </c>
      <c r="Z589" s="11">
        <v>8.3976696266481812E-2</v>
      </c>
      <c r="AA589" s="11">
        <v>9.1588901016641966E-2</v>
      </c>
      <c r="AB589" s="11">
        <v>0.439036343074581</v>
      </c>
      <c r="AC589" s="11">
        <v>5.7759747368008402E-2</v>
      </c>
      <c r="AD589" s="11">
        <v>9.4558962922268217E-2</v>
      </c>
    </row>
    <row r="590" spans="1:30" x14ac:dyDescent="0.2">
      <c r="A590" s="9" t="s">
        <v>5</v>
      </c>
      <c r="B590" s="10"/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  <c r="AD590" s="11">
        <v>0</v>
      </c>
    </row>
    <row r="591" spans="1:30" ht="13.5" thickBot="1" x14ac:dyDescent="0.25">
      <c r="A591" s="12" t="s">
        <v>6</v>
      </c>
      <c r="B591" s="13"/>
      <c r="C591" s="14">
        <v>3.8604363749999999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-23.162618249999998</v>
      </c>
      <c r="L591" s="14">
        <v>-10.80922185</v>
      </c>
      <c r="M591" s="14">
        <v>3.0883490999999998</v>
      </c>
      <c r="N591" s="14">
        <v>0</v>
      </c>
      <c r="O591" s="14">
        <v>0</v>
      </c>
      <c r="P591" s="14">
        <v>4.6325236499999995</v>
      </c>
      <c r="Q591" s="14">
        <v>-12.707012371949999</v>
      </c>
      <c r="R591" s="14">
        <v>-23.050309856423997</v>
      </c>
      <c r="S591" s="14">
        <v>14.623178431968</v>
      </c>
      <c r="T591" s="14">
        <v>-9.4766104920137408</v>
      </c>
      <c r="U591" s="14">
        <v>-0.52379038205951756</v>
      </c>
      <c r="V591" s="14">
        <v>9.5889903152982363</v>
      </c>
      <c r="W591" s="14">
        <v>11.747525464705571</v>
      </c>
      <c r="X591" s="14">
        <v>10.82136526785351</v>
      </c>
      <c r="Y591" s="14">
        <v>-11.361721059894943</v>
      </c>
      <c r="Z591" s="14">
        <v>11.487319046860302</v>
      </c>
      <c r="AA591" s="14">
        <v>-19.949102733311534</v>
      </c>
      <c r="AB591" s="14">
        <v>-2.6442048429390725</v>
      </c>
      <c r="AC591" s="14">
        <v>1.2072368045322475</v>
      </c>
      <c r="AD591" s="14">
        <v>3.8616257772705476</v>
      </c>
    </row>
    <row r="592" spans="1:30" x14ac:dyDescent="0.2">
      <c r="A592" s="15" t="s">
        <v>7</v>
      </c>
      <c r="B592" s="16"/>
      <c r="C592" s="17">
        <v>68.715767475000007</v>
      </c>
      <c r="D592" s="17">
        <v>98.827171199999995</v>
      </c>
      <c r="E592" s="17">
        <v>72.576203849999999</v>
      </c>
      <c r="F592" s="17">
        <v>65.627418374999991</v>
      </c>
      <c r="G592" s="17">
        <v>97.282996650000001</v>
      </c>
      <c r="H592" s="17">
        <v>109.63639305</v>
      </c>
      <c r="I592" s="17">
        <v>71.032029299999991</v>
      </c>
      <c r="J592" s="17">
        <v>152.87328044999998</v>
      </c>
      <c r="K592" s="17">
        <v>135.11527312499999</v>
      </c>
      <c r="L592" s="17">
        <v>137.43153494999999</v>
      </c>
      <c r="M592" s="17">
        <v>223.13322247499997</v>
      </c>
      <c r="N592" s="17">
        <v>298.797775425</v>
      </c>
      <c r="O592" s="17">
        <v>255.560888025</v>
      </c>
      <c r="P592" s="17">
        <v>274.86306989999997</v>
      </c>
      <c r="Q592" s="17">
        <v>258.22335378411003</v>
      </c>
      <c r="R592" s="17">
        <v>295.44564508213324</v>
      </c>
      <c r="S592" s="17">
        <v>275.66292952553954</v>
      </c>
      <c r="T592" s="17">
        <v>286.63405401457157</v>
      </c>
      <c r="U592" s="17">
        <v>258.88257484519312</v>
      </c>
      <c r="V592" s="17">
        <v>149.47305856798747</v>
      </c>
      <c r="W592" s="17">
        <v>111.09984868893955</v>
      </c>
      <c r="X592" s="17">
        <v>95.199864190519847</v>
      </c>
      <c r="Y592" s="17">
        <v>113.77115327165704</v>
      </c>
      <c r="Z592" s="17">
        <v>123.57864281050296</v>
      </c>
      <c r="AA592" s="17">
        <v>138.82466132178985</v>
      </c>
      <c r="AB592" s="17">
        <v>145.68595332141473</v>
      </c>
      <c r="AC592" s="17">
        <v>150.5475598230266</v>
      </c>
      <c r="AD592" s="17">
        <v>150.6638681455714</v>
      </c>
    </row>
    <row r="593" spans="1:30" ht="13.5" thickBot="1" x14ac:dyDescent="0.25">
      <c r="A593" s="19" t="s">
        <v>8</v>
      </c>
      <c r="B593" s="20"/>
      <c r="C593" s="21">
        <f>C592-C613</f>
        <v>68.715767475000007</v>
      </c>
      <c r="D593" s="21">
        <f t="shared" ref="D593:Y593" si="8">D592-D613</f>
        <v>98.827171199999995</v>
      </c>
      <c r="E593" s="21">
        <f t="shared" si="8"/>
        <v>72.576203849999999</v>
      </c>
      <c r="F593" s="21">
        <f t="shared" si="8"/>
        <v>65.627418374999991</v>
      </c>
      <c r="G593" s="21">
        <f t="shared" si="8"/>
        <v>97.282996650000001</v>
      </c>
      <c r="H593" s="21">
        <f t="shared" si="8"/>
        <v>109.63639305</v>
      </c>
      <c r="I593" s="21">
        <f t="shared" si="8"/>
        <v>71.032029299999991</v>
      </c>
      <c r="J593" s="21">
        <f t="shared" si="8"/>
        <v>152.87328044999998</v>
      </c>
      <c r="K593" s="21">
        <f t="shared" si="8"/>
        <v>135.11527312499999</v>
      </c>
      <c r="L593" s="21">
        <f t="shared" si="8"/>
        <v>137.43153494999999</v>
      </c>
      <c r="M593" s="21">
        <f t="shared" si="8"/>
        <v>223.13322247499997</v>
      </c>
      <c r="N593" s="21">
        <f t="shared" si="8"/>
        <v>298.797775425</v>
      </c>
      <c r="O593" s="21">
        <f t="shared" si="8"/>
        <v>255.560888025</v>
      </c>
      <c r="P593" s="21">
        <f t="shared" si="8"/>
        <v>274.86306989999997</v>
      </c>
      <c r="Q593" s="21">
        <f t="shared" si="8"/>
        <v>258.22335378411003</v>
      </c>
      <c r="R593" s="21">
        <f t="shared" si="8"/>
        <v>295.44564508213324</v>
      </c>
      <c r="S593" s="21">
        <f t="shared" si="8"/>
        <v>275.66292952553954</v>
      </c>
      <c r="T593" s="21">
        <f t="shared" si="8"/>
        <v>286.63405401457157</v>
      </c>
      <c r="U593" s="21">
        <f t="shared" si="8"/>
        <v>258.88257484519312</v>
      </c>
      <c r="V593" s="21">
        <f t="shared" si="8"/>
        <v>149.47305856798747</v>
      </c>
      <c r="W593" s="21">
        <f t="shared" si="8"/>
        <v>111.09984868893955</v>
      </c>
      <c r="X593" s="21">
        <f t="shared" si="8"/>
        <v>95.199864190519847</v>
      </c>
      <c r="Y593" s="21">
        <f t="shared" si="8"/>
        <v>113.77115327165704</v>
      </c>
      <c r="Z593" s="21">
        <f>Z592-Z613</f>
        <v>123.57864281050296</v>
      </c>
      <c r="AA593" s="21">
        <f>AA592-AA613</f>
        <v>138.82466132178985</v>
      </c>
      <c r="AB593" s="21">
        <f>AB592-AB613</f>
        <v>145.68595332141473</v>
      </c>
      <c r="AC593" s="21">
        <f>AC592-AC613</f>
        <v>150.5475598230266</v>
      </c>
      <c r="AD593" s="21">
        <f>AD592-AD613</f>
        <v>150.6638681455714</v>
      </c>
    </row>
    <row r="594" spans="1:30" x14ac:dyDescent="0.2">
      <c r="A594" s="22" t="s">
        <v>9</v>
      </c>
      <c r="B594" s="16"/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</row>
    <row r="595" spans="1:30" x14ac:dyDescent="0.2">
      <c r="A595" s="23" t="s">
        <v>10</v>
      </c>
      <c r="B595" s="24"/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</row>
    <row r="596" spans="1:30" x14ac:dyDescent="0.2">
      <c r="A596" s="9" t="s">
        <v>11</v>
      </c>
      <c r="B596" s="10"/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  <c r="AD596" s="11">
        <v>0</v>
      </c>
    </row>
    <row r="597" spans="1:30" x14ac:dyDescent="0.2">
      <c r="A597" s="9" t="s">
        <v>12</v>
      </c>
      <c r="B597" s="10"/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>
        <v>0</v>
      </c>
    </row>
    <row r="598" spans="1:30" x14ac:dyDescent="0.2">
      <c r="A598" s="9" t="s">
        <v>13</v>
      </c>
      <c r="B598" s="10"/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1">
        <v>0</v>
      </c>
    </row>
    <row r="599" spans="1:30" x14ac:dyDescent="0.2">
      <c r="A599" s="26" t="s">
        <v>14</v>
      </c>
      <c r="B599" s="27"/>
      <c r="C599" s="28">
        <v>0</v>
      </c>
      <c r="D599" s="28">
        <v>0</v>
      </c>
      <c r="E599" s="28">
        <v>0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28">
        <v>0</v>
      </c>
      <c r="S599" s="28">
        <v>0</v>
      </c>
      <c r="T599" s="28">
        <v>0</v>
      </c>
      <c r="U599" s="28">
        <v>0</v>
      </c>
      <c r="V599" s="28">
        <v>0</v>
      </c>
      <c r="W599" s="28">
        <v>0</v>
      </c>
      <c r="X599" s="28">
        <v>0</v>
      </c>
      <c r="Y599" s="28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</row>
    <row r="600" spans="1:30" x14ac:dyDescent="0.2">
      <c r="A600" s="29" t="s">
        <v>15</v>
      </c>
      <c r="B600" s="30"/>
      <c r="C600" s="31">
        <v>0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0</v>
      </c>
      <c r="AD600" s="31">
        <v>0</v>
      </c>
    </row>
    <row r="601" spans="1:30" x14ac:dyDescent="0.2">
      <c r="A601" s="23" t="s">
        <v>10</v>
      </c>
      <c r="B601" s="24"/>
      <c r="C601" s="25">
        <v>0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</row>
    <row r="602" spans="1:30" x14ac:dyDescent="0.2">
      <c r="A602" s="9" t="s">
        <v>16</v>
      </c>
      <c r="B602" s="10"/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1">
        <v>0</v>
      </c>
    </row>
    <row r="603" spans="1:30" x14ac:dyDescent="0.2">
      <c r="A603" s="9" t="s">
        <v>17</v>
      </c>
      <c r="B603" s="10"/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>
        <v>0</v>
      </c>
    </row>
    <row r="604" spans="1:30" x14ac:dyDescent="0.2">
      <c r="A604" s="9" t="s">
        <v>18</v>
      </c>
      <c r="B604" s="10"/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</row>
    <row r="605" spans="1:30" x14ac:dyDescent="0.2">
      <c r="A605" s="9" t="s">
        <v>13</v>
      </c>
      <c r="B605" s="10"/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</row>
    <row r="606" spans="1:30" x14ac:dyDescent="0.2">
      <c r="A606" s="26" t="s">
        <v>19</v>
      </c>
      <c r="B606" s="27"/>
      <c r="C606" s="28">
        <v>0</v>
      </c>
      <c r="D606" s="28">
        <v>0</v>
      </c>
      <c r="E606" s="28">
        <v>0</v>
      </c>
      <c r="F606" s="28">
        <v>0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0</v>
      </c>
      <c r="R606" s="28">
        <v>0</v>
      </c>
      <c r="S606" s="28">
        <v>0</v>
      </c>
      <c r="T606" s="28">
        <v>0</v>
      </c>
      <c r="U606" s="28">
        <v>0</v>
      </c>
      <c r="V606" s="28">
        <v>0</v>
      </c>
      <c r="W606" s="28">
        <v>0</v>
      </c>
      <c r="X606" s="28">
        <v>0</v>
      </c>
      <c r="Y606" s="28">
        <v>0</v>
      </c>
      <c r="Z606" s="28">
        <v>0</v>
      </c>
      <c r="AA606" s="28">
        <v>0</v>
      </c>
      <c r="AB606" s="28">
        <v>0</v>
      </c>
      <c r="AC606" s="28">
        <v>0</v>
      </c>
      <c r="AD606" s="28">
        <v>0</v>
      </c>
    </row>
    <row r="607" spans="1:30" x14ac:dyDescent="0.2">
      <c r="A607" s="33" t="s">
        <v>20</v>
      </c>
      <c r="B607" s="34"/>
      <c r="C607" s="35">
        <v>0</v>
      </c>
      <c r="D607" s="35">
        <v>0</v>
      </c>
      <c r="E607" s="35">
        <v>0</v>
      </c>
      <c r="F607" s="35">
        <v>0</v>
      </c>
      <c r="G607" s="35">
        <v>0</v>
      </c>
      <c r="H607" s="35">
        <v>0</v>
      </c>
      <c r="I607" s="35">
        <v>-8.4929600250000004</v>
      </c>
      <c r="J607" s="35">
        <v>-10.037134575</v>
      </c>
      <c r="K607" s="35">
        <v>-10.80922185</v>
      </c>
      <c r="L607" s="35">
        <v>-12.353396399999999</v>
      </c>
      <c r="M607" s="35">
        <v>-15.4417455</v>
      </c>
      <c r="N607" s="35">
        <v>-20.846356425</v>
      </c>
      <c r="O607" s="35">
        <v>-11.581309124999999</v>
      </c>
      <c r="P607" s="35">
        <v>-13.897570949999999</v>
      </c>
      <c r="Q607" s="35">
        <v>-11.581309124999999</v>
      </c>
      <c r="R607" s="35">
        <v>-17.092719996</v>
      </c>
      <c r="S607" s="35">
        <v>-12.367631616000001</v>
      </c>
      <c r="T607" s="35">
        <v>-15.44234262</v>
      </c>
      <c r="U607" s="35">
        <v>-12.132270202432002</v>
      </c>
      <c r="V607" s="35">
        <v>-18.991539440808001</v>
      </c>
      <c r="W607" s="35">
        <v>-23.602445820800003</v>
      </c>
      <c r="X607" s="35">
        <v>-19.058975000296002</v>
      </c>
      <c r="Y607" s="35">
        <v>-17.197479693013758</v>
      </c>
      <c r="Z607" s="35">
        <v>-23.921544282453681</v>
      </c>
      <c r="AA607" s="35">
        <v>-17.236365325401412</v>
      </c>
      <c r="AB607" s="35">
        <v>-15.165173583806995</v>
      </c>
      <c r="AC607" s="35">
        <v>-11.746825572818963</v>
      </c>
      <c r="AD607" s="35">
        <v>-15.111763012895818</v>
      </c>
    </row>
    <row r="608" spans="1:30" x14ac:dyDescent="0.2">
      <c r="A608" s="23" t="s">
        <v>21</v>
      </c>
      <c r="B608" s="24"/>
      <c r="C608" s="25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</row>
    <row r="609" spans="1:30" x14ac:dyDescent="0.2">
      <c r="A609" s="36" t="s">
        <v>22</v>
      </c>
      <c r="B609" s="30"/>
      <c r="C609" s="37">
        <v>0</v>
      </c>
      <c r="D609" s="37">
        <v>0</v>
      </c>
      <c r="E609" s="37">
        <v>0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</row>
    <row r="610" spans="1:30" ht="13.5" thickBot="1" x14ac:dyDescent="0.25">
      <c r="A610" s="12" t="s">
        <v>23</v>
      </c>
      <c r="B610" s="13"/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4">
        <v>-8.4929600250000004</v>
      </c>
      <c r="J610" s="14">
        <v>-10.037134575</v>
      </c>
      <c r="K610" s="14">
        <v>-10.80922185</v>
      </c>
      <c r="L610" s="14">
        <v>-12.353396399999999</v>
      </c>
      <c r="M610" s="14">
        <v>-15.4417455</v>
      </c>
      <c r="N610" s="14">
        <v>-20.846356425</v>
      </c>
      <c r="O610" s="14">
        <v>-11.581309124999999</v>
      </c>
      <c r="P610" s="14">
        <v>-13.897570949999999</v>
      </c>
      <c r="Q610" s="14">
        <v>-11.581309124999999</v>
      </c>
      <c r="R610" s="14">
        <v>-17.092719996</v>
      </c>
      <c r="S610" s="14">
        <v>-12.367631616000001</v>
      </c>
      <c r="T610" s="14">
        <v>-15.44234262</v>
      </c>
      <c r="U610" s="14">
        <v>-12.132270202432002</v>
      </c>
      <c r="V610" s="14">
        <v>-18.991539440808001</v>
      </c>
      <c r="W610" s="14">
        <v>-23.602445820800003</v>
      </c>
      <c r="X610" s="14">
        <v>-19.058975000296002</v>
      </c>
      <c r="Y610" s="14">
        <v>-17.197479693013758</v>
      </c>
      <c r="Z610" s="14">
        <v>-23.921544282453681</v>
      </c>
      <c r="AA610" s="14">
        <v>-17.236365325401412</v>
      </c>
      <c r="AB610" s="14">
        <v>-15.165173583806995</v>
      </c>
      <c r="AC610" s="14">
        <v>-11.746825572818963</v>
      </c>
      <c r="AD610" s="14">
        <v>-15.111763012895818</v>
      </c>
    </row>
    <row r="611" spans="1:30" ht="13.5" thickBot="1" x14ac:dyDescent="0.25">
      <c r="A611" s="29" t="s">
        <v>24</v>
      </c>
      <c r="B611" s="30"/>
      <c r="C611" s="31">
        <v>0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0</v>
      </c>
      <c r="AD611" s="31">
        <v>0</v>
      </c>
    </row>
    <row r="612" spans="1:30" ht="13.5" thickBot="1" x14ac:dyDescent="0.25">
      <c r="A612" s="38" t="s">
        <v>25</v>
      </c>
      <c r="B612" s="39"/>
      <c r="C612" s="40">
        <v>68.715767475000007</v>
      </c>
      <c r="D612" s="40">
        <v>98.827171199999995</v>
      </c>
      <c r="E612" s="40">
        <v>72.576203849999999</v>
      </c>
      <c r="F612" s="40">
        <v>65.627418374999991</v>
      </c>
      <c r="G612" s="40">
        <v>97.282996650000001</v>
      </c>
      <c r="H612" s="40">
        <v>109.63639305</v>
      </c>
      <c r="I612" s="40">
        <v>62.539069274999989</v>
      </c>
      <c r="J612" s="40">
        <v>142.83614587499997</v>
      </c>
      <c r="K612" s="40">
        <v>124.30605127499999</v>
      </c>
      <c r="L612" s="40">
        <v>125.07813854999999</v>
      </c>
      <c r="M612" s="40">
        <v>207.69147697499997</v>
      </c>
      <c r="N612" s="40">
        <v>277.95141899999999</v>
      </c>
      <c r="O612" s="40">
        <v>243.97957890000001</v>
      </c>
      <c r="P612" s="40">
        <v>260.96549894999998</v>
      </c>
      <c r="Q612" s="40">
        <v>246.64204465911004</v>
      </c>
      <c r="R612" s="40">
        <v>278.35292508613327</v>
      </c>
      <c r="S612" s="40">
        <v>263.29529790953956</v>
      </c>
      <c r="T612" s="40">
        <v>271.1917113945716</v>
      </c>
      <c r="U612" s="40">
        <v>246.75030464276111</v>
      </c>
      <c r="V612" s="40">
        <v>130.48151912717947</v>
      </c>
      <c r="W612" s="40">
        <v>87.497402868139545</v>
      </c>
      <c r="X612" s="40">
        <v>76.140889190223845</v>
      </c>
      <c r="Y612" s="40">
        <v>96.57367357864328</v>
      </c>
      <c r="Z612" s="40">
        <v>99.657098528049275</v>
      </c>
      <c r="AA612" s="40">
        <v>121.58829599638844</v>
      </c>
      <c r="AB612" s="40">
        <v>130.52077973760774</v>
      </c>
      <c r="AC612" s="40">
        <v>138.80073425020765</v>
      </c>
      <c r="AD612" s="40">
        <v>135.55210513267559</v>
      </c>
    </row>
    <row r="613" spans="1:30" x14ac:dyDescent="0.2">
      <c r="A613" s="22" t="s">
        <v>26</v>
      </c>
      <c r="B613" s="16"/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</row>
    <row r="614" spans="1:30" ht="13.5" thickBot="1" x14ac:dyDescent="0.25">
      <c r="A614" s="41" t="s">
        <v>27</v>
      </c>
      <c r="B614" s="42"/>
      <c r="C614" s="43">
        <v>0</v>
      </c>
      <c r="D614" s="43">
        <v>0</v>
      </c>
      <c r="E614" s="43">
        <v>0</v>
      </c>
      <c r="F614" s="43">
        <v>0</v>
      </c>
      <c r="G614" s="43">
        <v>0</v>
      </c>
      <c r="H614" s="43">
        <v>0</v>
      </c>
      <c r="I614" s="43">
        <v>0</v>
      </c>
      <c r="J614" s="43">
        <v>0</v>
      </c>
      <c r="K614" s="43">
        <v>0</v>
      </c>
      <c r="L614" s="43">
        <v>0</v>
      </c>
      <c r="M614" s="43">
        <v>0</v>
      </c>
      <c r="N614" s="43">
        <v>0</v>
      </c>
      <c r="O614" s="43">
        <v>0</v>
      </c>
      <c r="P614" s="43">
        <v>0</v>
      </c>
      <c r="Q614" s="43">
        <v>0</v>
      </c>
      <c r="R614" s="43">
        <v>0</v>
      </c>
      <c r="S614" s="43">
        <v>0</v>
      </c>
      <c r="T614" s="43">
        <v>0</v>
      </c>
      <c r="U614" s="43">
        <v>0</v>
      </c>
      <c r="V614" s="43">
        <v>0</v>
      </c>
      <c r="W614" s="43">
        <v>0</v>
      </c>
      <c r="X614" s="43">
        <v>0</v>
      </c>
      <c r="Y614" s="43">
        <v>0</v>
      </c>
      <c r="Z614" s="43">
        <v>0</v>
      </c>
      <c r="AA614" s="43">
        <v>0</v>
      </c>
      <c r="AB614" s="43">
        <v>0</v>
      </c>
      <c r="AC614" s="43">
        <v>0</v>
      </c>
      <c r="AD614" s="43">
        <v>0</v>
      </c>
    </row>
    <row r="615" spans="1:30" ht="13.5" thickBot="1" x14ac:dyDescent="0.25">
      <c r="A615" s="22" t="s">
        <v>28</v>
      </c>
      <c r="B615" s="16"/>
      <c r="C615" s="17">
        <v>66.399505649999995</v>
      </c>
      <c r="D615" s="17">
        <v>98.827171199999995</v>
      </c>
      <c r="E615" s="17">
        <v>72.576203849999999</v>
      </c>
      <c r="F615" s="17">
        <v>65.627418374999991</v>
      </c>
      <c r="G615" s="17">
        <v>97.282996649999987</v>
      </c>
      <c r="H615" s="17">
        <v>109.63639304999998</v>
      </c>
      <c r="I615" s="17">
        <v>62.539069274999996</v>
      </c>
      <c r="J615" s="17">
        <v>142.836145875</v>
      </c>
      <c r="K615" s="17">
        <v>124.30605127499999</v>
      </c>
      <c r="L615" s="17">
        <v>130.48274947499999</v>
      </c>
      <c r="M615" s="17">
        <v>204.60312787499998</v>
      </c>
      <c r="N615" s="17">
        <v>277.95141899999999</v>
      </c>
      <c r="O615" s="17">
        <v>243.20749162499999</v>
      </c>
      <c r="P615" s="17">
        <v>261.56772702450002</v>
      </c>
      <c r="Q615" s="17">
        <v>246.61270534265998</v>
      </c>
      <c r="R615" s="17">
        <v>278.35325140169675</v>
      </c>
      <c r="S615" s="17">
        <v>263.2952979095395</v>
      </c>
      <c r="T615" s="17">
        <v>271.1917113945716</v>
      </c>
      <c r="U615" s="17">
        <v>246.45933476352079</v>
      </c>
      <c r="V615" s="17">
        <v>130.01723756111539</v>
      </c>
      <c r="W615" s="17">
        <v>86.222747390420764</v>
      </c>
      <c r="X615" s="17">
        <v>76.316438121008247</v>
      </c>
      <c r="Y615" s="17">
        <v>100.65438718663376</v>
      </c>
      <c r="Z615" s="17">
        <v>99.373160403530051</v>
      </c>
      <c r="AA615" s="17">
        <v>121.58340117115148</v>
      </c>
      <c r="AB615" s="17">
        <v>130.94758078513752</v>
      </c>
      <c r="AC615" s="17">
        <v>138.9170283392271</v>
      </c>
      <c r="AD615" s="17">
        <v>135.33110403530438</v>
      </c>
    </row>
    <row r="616" spans="1:30" x14ac:dyDescent="0.2">
      <c r="A616" s="44" t="s">
        <v>29</v>
      </c>
      <c r="B616" s="45"/>
      <c r="C616" s="46">
        <v>47.097323775</v>
      </c>
      <c r="D616" s="46">
        <v>69.487854749999997</v>
      </c>
      <c r="E616" s="46">
        <v>50.957760149999999</v>
      </c>
      <c r="F616" s="46">
        <v>46.325236499999995</v>
      </c>
      <c r="G616" s="46">
        <v>68.715767474999993</v>
      </c>
      <c r="H616" s="46">
        <v>76.436640224999991</v>
      </c>
      <c r="I616" s="46">
        <v>35.516014649999995</v>
      </c>
      <c r="J616" s="46">
        <v>95.738822099999993</v>
      </c>
      <c r="K616" s="46">
        <v>84.157512974999989</v>
      </c>
      <c r="L616" s="46">
        <v>91.106298449999997</v>
      </c>
      <c r="M616" s="46">
        <v>160.59415319999999</v>
      </c>
      <c r="N616" s="46">
        <v>216.184437</v>
      </c>
      <c r="O616" s="46">
        <v>196.882255125</v>
      </c>
      <c r="P616" s="46">
        <v>210.445512284925</v>
      </c>
      <c r="Q616" s="46">
        <v>215.41234972499998</v>
      </c>
      <c r="R616" s="46">
        <v>237.03407148634798</v>
      </c>
      <c r="S616" s="46">
        <v>234.77677616620511</v>
      </c>
      <c r="T616" s="46">
        <v>239.21726003587821</v>
      </c>
      <c r="U616" s="46">
        <v>219.64573021001038</v>
      </c>
      <c r="V616" s="46">
        <v>115.08520397068689</v>
      </c>
      <c r="W616" s="46">
        <v>72.939698131140645</v>
      </c>
      <c r="X616" s="46">
        <v>67.656259981627528</v>
      </c>
      <c r="Y616" s="46">
        <v>90.754765404584148</v>
      </c>
      <c r="Z616" s="46">
        <v>88.433513709522217</v>
      </c>
      <c r="AA616" s="46">
        <v>113.12052304787539</v>
      </c>
      <c r="AB616" s="46">
        <v>124.44429607329877</v>
      </c>
      <c r="AC616" s="46">
        <v>133.41570287099682</v>
      </c>
      <c r="AD616" s="46">
        <v>131.55249292100433</v>
      </c>
    </row>
    <row r="617" spans="1:30" x14ac:dyDescent="0.2">
      <c r="A617" s="48" t="s">
        <v>30</v>
      </c>
      <c r="B617" s="49" t="s">
        <v>31</v>
      </c>
      <c r="C617" s="50">
        <v>0</v>
      </c>
      <c r="D617" s="50">
        <v>11.966196796987683</v>
      </c>
      <c r="E617" s="50">
        <v>8.7752109844576349</v>
      </c>
      <c r="F617" s="50">
        <v>7.977464531325122</v>
      </c>
      <c r="G617" s="50">
        <v>11.833239054798931</v>
      </c>
      <c r="H617" s="50">
        <v>13.162816476686451</v>
      </c>
      <c r="I617" s="50">
        <v>6.1160561406825931</v>
      </c>
      <c r="J617" s="50">
        <v>16.48676003140525</v>
      </c>
      <c r="K617" s="50">
        <v>14.492393898573971</v>
      </c>
      <c r="L617" s="50">
        <v>15.689013578272741</v>
      </c>
      <c r="M617" s="50">
        <v>27.655210375260424</v>
      </c>
      <c r="N617" s="50">
        <v>55.842251719275858</v>
      </c>
      <c r="O617" s="50">
        <v>33.904224258131777</v>
      </c>
      <c r="P617" s="50">
        <v>18.119946457580795</v>
      </c>
      <c r="Q617" s="50">
        <v>0</v>
      </c>
      <c r="R617" s="50">
        <v>0</v>
      </c>
      <c r="S617" s="50">
        <v>0</v>
      </c>
      <c r="T617" s="50">
        <v>0</v>
      </c>
      <c r="U617" s="50">
        <v>0.81382459291200004</v>
      </c>
      <c r="V617" s="50">
        <v>3.6783032448000005E-2</v>
      </c>
      <c r="W617" s="50">
        <v>0</v>
      </c>
      <c r="X617" s="50">
        <v>0</v>
      </c>
      <c r="Y617" s="50">
        <v>0</v>
      </c>
      <c r="Z617" s="50">
        <v>0</v>
      </c>
      <c r="AA617" s="50">
        <v>0</v>
      </c>
      <c r="AB617" s="50">
        <v>0</v>
      </c>
      <c r="AC617" s="50">
        <v>0</v>
      </c>
      <c r="AD617" s="50">
        <v>0</v>
      </c>
    </row>
    <row r="618" spans="1:30" x14ac:dyDescent="0.2">
      <c r="A618" s="51" t="s">
        <v>32</v>
      </c>
      <c r="B618" s="52" t="s">
        <v>33</v>
      </c>
      <c r="C618" s="53">
        <v>0</v>
      </c>
      <c r="D618" s="53">
        <v>21.775460238477869</v>
      </c>
      <c r="E618" s="53">
        <v>15.968670841550438</v>
      </c>
      <c r="F618" s="53">
        <v>14.516973492318579</v>
      </c>
      <c r="G618" s="53">
        <v>21.533510680272556</v>
      </c>
      <c r="H618" s="53">
        <v>23.953006262325655</v>
      </c>
      <c r="I618" s="53">
        <v>11.129679677444242</v>
      </c>
      <c r="J618" s="53">
        <v>30.001745217458392</v>
      </c>
      <c r="K618" s="53">
        <v>26.37250184437875</v>
      </c>
      <c r="L618" s="53">
        <v>28.550047868226535</v>
      </c>
      <c r="M618" s="53">
        <v>50.325508106704405</v>
      </c>
      <c r="N618" s="53">
        <v>90.137631913088839</v>
      </c>
      <c r="O618" s="53">
        <v>54.72641937580395</v>
      </c>
      <c r="P618" s="53">
        <v>29.24826656863678</v>
      </c>
      <c r="Q618" s="53">
        <v>0</v>
      </c>
      <c r="R618" s="53">
        <v>0</v>
      </c>
      <c r="S618" s="53">
        <v>0</v>
      </c>
      <c r="T618" s="53">
        <v>0</v>
      </c>
      <c r="U618" s="53">
        <v>0</v>
      </c>
      <c r="V618" s="53">
        <v>0</v>
      </c>
      <c r="W618" s="53">
        <v>0</v>
      </c>
      <c r="X618" s="53">
        <v>0</v>
      </c>
      <c r="Y618" s="53">
        <v>0</v>
      </c>
      <c r="Z618" s="53">
        <v>0</v>
      </c>
      <c r="AA618" s="53">
        <v>0</v>
      </c>
      <c r="AB618" s="53">
        <v>0</v>
      </c>
      <c r="AC618" s="53">
        <v>0</v>
      </c>
      <c r="AD618" s="53">
        <v>0</v>
      </c>
    </row>
    <row r="619" spans="1:30" x14ac:dyDescent="0.2">
      <c r="A619" s="51" t="s">
        <v>34</v>
      </c>
      <c r="B619" s="52" t="s">
        <v>35</v>
      </c>
      <c r="C619" s="53">
        <v>0</v>
      </c>
      <c r="D619" s="53">
        <v>0</v>
      </c>
      <c r="E619" s="53">
        <v>0</v>
      </c>
      <c r="F619" s="53">
        <v>0</v>
      </c>
      <c r="G619" s="53">
        <v>0</v>
      </c>
      <c r="H619" s="53">
        <v>0</v>
      </c>
      <c r="I619" s="53">
        <v>0</v>
      </c>
      <c r="J619" s="53">
        <v>0</v>
      </c>
      <c r="K619" s="53">
        <v>0</v>
      </c>
      <c r="L619" s="53">
        <v>0</v>
      </c>
      <c r="M619" s="53">
        <v>0</v>
      </c>
      <c r="N619" s="53">
        <v>0</v>
      </c>
      <c r="O619" s="53">
        <v>0</v>
      </c>
      <c r="P619" s="53">
        <v>0</v>
      </c>
      <c r="Q619" s="53">
        <v>0</v>
      </c>
      <c r="R619" s="53">
        <v>0</v>
      </c>
      <c r="S619" s="53">
        <v>0</v>
      </c>
      <c r="T619" s="53">
        <v>0</v>
      </c>
      <c r="U619" s="53">
        <v>0</v>
      </c>
      <c r="V619" s="53">
        <v>0</v>
      </c>
      <c r="W619" s="53">
        <v>0</v>
      </c>
      <c r="X619" s="53">
        <v>0</v>
      </c>
      <c r="Y619" s="53">
        <v>0</v>
      </c>
      <c r="Z619" s="53">
        <v>0</v>
      </c>
      <c r="AA619" s="53">
        <v>0</v>
      </c>
      <c r="AB619" s="53">
        <v>0</v>
      </c>
      <c r="AC619" s="53">
        <v>0</v>
      </c>
      <c r="AD619" s="53">
        <v>0</v>
      </c>
    </row>
    <row r="620" spans="1:30" x14ac:dyDescent="0.2">
      <c r="A620" s="51" t="s">
        <v>36</v>
      </c>
      <c r="B620" s="52" t="s">
        <v>37</v>
      </c>
      <c r="C620" s="53">
        <v>0</v>
      </c>
      <c r="D620" s="53">
        <v>0</v>
      </c>
      <c r="E620" s="53">
        <v>0</v>
      </c>
      <c r="F620" s="53">
        <v>0</v>
      </c>
      <c r="G620" s="53">
        <v>0</v>
      </c>
      <c r="H620" s="53">
        <v>0</v>
      </c>
      <c r="I620" s="53">
        <v>0</v>
      </c>
      <c r="J620" s="53">
        <v>0</v>
      </c>
      <c r="K620" s="53">
        <v>0</v>
      </c>
      <c r="L620" s="53">
        <v>0</v>
      </c>
      <c r="M620" s="53">
        <v>0</v>
      </c>
      <c r="N620" s="53">
        <v>0</v>
      </c>
      <c r="O620" s="53">
        <v>0</v>
      </c>
      <c r="P620" s="53">
        <v>0</v>
      </c>
      <c r="Q620" s="53">
        <v>0</v>
      </c>
      <c r="R620" s="53">
        <v>0</v>
      </c>
      <c r="S620" s="53">
        <v>0</v>
      </c>
      <c r="T620" s="53">
        <v>0</v>
      </c>
      <c r="U620" s="53">
        <v>0</v>
      </c>
      <c r="V620" s="53">
        <v>0</v>
      </c>
      <c r="W620" s="53">
        <v>0</v>
      </c>
      <c r="X620" s="53">
        <v>0</v>
      </c>
      <c r="Y620" s="53">
        <v>0</v>
      </c>
      <c r="Z620" s="53">
        <v>0</v>
      </c>
      <c r="AA620" s="53">
        <v>0</v>
      </c>
      <c r="AB620" s="53">
        <v>0</v>
      </c>
      <c r="AC620" s="53">
        <v>0</v>
      </c>
      <c r="AD620" s="53">
        <v>0</v>
      </c>
    </row>
    <row r="621" spans="1:30" x14ac:dyDescent="0.2">
      <c r="A621" s="51" t="s">
        <v>38</v>
      </c>
      <c r="B621" s="52" t="s">
        <v>39</v>
      </c>
      <c r="C621" s="53">
        <v>0</v>
      </c>
      <c r="D621" s="53">
        <v>0</v>
      </c>
      <c r="E621" s="53">
        <v>0</v>
      </c>
      <c r="F621" s="53">
        <v>0</v>
      </c>
      <c r="G621" s="53">
        <v>0</v>
      </c>
      <c r="H621" s="53">
        <v>0</v>
      </c>
      <c r="I621" s="53">
        <v>0</v>
      </c>
      <c r="J621" s="53">
        <v>0</v>
      </c>
      <c r="K621" s="53">
        <v>0</v>
      </c>
      <c r="L621" s="53">
        <v>0</v>
      </c>
      <c r="M621" s="53">
        <v>0</v>
      </c>
      <c r="N621" s="53">
        <v>0</v>
      </c>
      <c r="O621" s="53">
        <v>0</v>
      </c>
      <c r="P621" s="53">
        <v>0</v>
      </c>
      <c r="Q621" s="53">
        <v>0</v>
      </c>
      <c r="R621" s="53">
        <v>0</v>
      </c>
      <c r="S621" s="53">
        <v>0</v>
      </c>
      <c r="T621" s="53">
        <v>0</v>
      </c>
      <c r="U621" s="53">
        <v>0</v>
      </c>
      <c r="V621" s="53">
        <v>0</v>
      </c>
      <c r="W621" s="53">
        <v>0</v>
      </c>
      <c r="X621" s="53">
        <v>0</v>
      </c>
      <c r="Y621" s="53">
        <v>0</v>
      </c>
      <c r="Z621" s="53">
        <v>0</v>
      </c>
      <c r="AA621" s="53">
        <v>0</v>
      </c>
      <c r="AB621" s="53">
        <v>0</v>
      </c>
      <c r="AC621" s="53">
        <v>0</v>
      </c>
      <c r="AD621" s="53">
        <v>0</v>
      </c>
    </row>
    <row r="622" spans="1:30" x14ac:dyDescent="0.2">
      <c r="A622" s="51" t="s">
        <v>40</v>
      </c>
      <c r="B622" s="52" t="s">
        <v>41</v>
      </c>
      <c r="C622" s="53">
        <v>0</v>
      </c>
      <c r="D622" s="53">
        <v>0</v>
      </c>
      <c r="E622" s="53">
        <v>0</v>
      </c>
      <c r="F622" s="53">
        <v>0</v>
      </c>
      <c r="G622" s="53">
        <v>0</v>
      </c>
      <c r="H622" s="53">
        <v>0</v>
      </c>
      <c r="I622" s="53">
        <v>0</v>
      </c>
      <c r="J622" s="53">
        <v>0</v>
      </c>
      <c r="K622" s="53">
        <v>0</v>
      </c>
      <c r="L622" s="53">
        <v>0</v>
      </c>
      <c r="M622" s="53">
        <v>0</v>
      </c>
      <c r="N622" s="53">
        <v>0</v>
      </c>
      <c r="O622" s="53">
        <v>0</v>
      </c>
      <c r="P622" s="53">
        <v>0</v>
      </c>
      <c r="Q622" s="53">
        <v>0</v>
      </c>
      <c r="R622" s="53">
        <v>0</v>
      </c>
      <c r="S622" s="53">
        <v>0</v>
      </c>
      <c r="T622" s="53">
        <v>0</v>
      </c>
      <c r="U622" s="53">
        <v>0</v>
      </c>
      <c r="V622" s="53">
        <v>0</v>
      </c>
      <c r="W622" s="53">
        <v>0</v>
      </c>
      <c r="X622" s="53">
        <v>0</v>
      </c>
      <c r="Y622" s="53">
        <v>0</v>
      </c>
      <c r="Z622" s="53">
        <v>0</v>
      </c>
      <c r="AA622" s="53">
        <v>0</v>
      </c>
      <c r="AB622" s="53">
        <v>0</v>
      </c>
      <c r="AC622" s="53">
        <v>0</v>
      </c>
      <c r="AD622" s="53">
        <v>0</v>
      </c>
    </row>
    <row r="623" spans="1:30" x14ac:dyDescent="0.2">
      <c r="A623" s="51" t="s">
        <v>42</v>
      </c>
      <c r="B623" s="52" t="s">
        <v>43</v>
      </c>
      <c r="C623" s="53">
        <v>0</v>
      </c>
      <c r="D623" s="53">
        <v>0</v>
      </c>
      <c r="E623" s="53">
        <v>0</v>
      </c>
      <c r="F623" s="53">
        <v>0</v>
      </c>
      <c r="G623" s="53">
        <v>0</v>
      </c>
      <c r="H623" s="53">
        <v>0</v>
      </c>
      <c r="I623" s="53">
        <v>0</v>
      </c>
      <c r="J623" s="53">
        <v>0</v>
      </c>
      <c r="K623" s="53">
        <v>0</v>
      </c>
      <c r="L623" s="53">
        <v>0</v>
      </c>
      <c r="M623" s="53">
        <v>0</v>
      </c>
      <c r="N623" s="53">
        <v>0</v>
      </c>
      <c r="O623" s="53">
        <v>0</v>
      </c>
      <c r="P623" s="53">
        <v>0</v>
      </c>
      <c r="Q623" s="53">
        <v>0</v>
      </c>
      <c r="R623" s="53">
        <v>0</v>
      </c>
      <c r="S623" s="53">
        <v>0</v>
      </c>
      <c r="T623" s="53">
        <v>0</v>
      </c>
      <c r="U623" s="53">
        <v>0</v>
      </c>
      <c r="V623" s="53">
        <v>0</v>
      </c>
      <c r="W623" s="53">
        <v>0</v>
      </c>
      <c r="X623" s="53">
        <v>0</v>
      </c>
      <c r="Y623" s="53">
        <v>0</v>
      </c>
      <c r="Z623" s="53">
        <v>0</v>
      </c>
      <c r="AA623" s="53">
        <v>0</v>
      </c>
      <c r="AB623" s="53">
        <v>0</v>
      </c>
      <c r="AC623" s="53">
        <v>0</v>
      </c>
      <c r="AD623" s="53">
        <v>0</v>
      </c>
    </row>
    <row r="624" spans="1:30" x14ac:dyDescent="0.2">
      <c r="A624" s="51" t="s">
        <v>44</v>
      </c>
      <c r="B624" s="52" t="s">
        <v>45</v>
      </c>
      <c r="C624" s="53">
        <v>47.097323775</v>
      </c>
      <c r="D624" s="53">
        <v>18.141984858223545</v>
      </c>
      <c r="E624" s="53">
        <v>13.304122229363932</v>
      </c>
      <c r="F624" s="53">
        <v>12.094656572149029</v>
      </c>
      <c r="G624" s="53">
        <v>17.940407248687727</v>
      </c>
      <c r="H624" s="53">
        <v>19.956183344045897</v>
      </c>
      <c r="I624" s="53">
        <v>9.27257003864759</v>
      </c>
      <c r="J624" s="53">
        <v>24.995623582441329</v>
      </c>
      <c r="K624" s="53">
        <v>21.97195943940407</v>
      </c>
      <c r="L624" s="53">
        <v>23.786157925226426</v>
      </c>
      <c r="M624" s="53">
        <v>41.928142783449971</v>
      </c>
      <c r="N624" s="53">
        <v>0</v>
      </c>
      <c r="O624" s="53">
        <v>65.627418374999991</v>
      </c>
      <c r="P624" s="53">
        <v>140.29700818994999</v>
      </c>
      <c r="Q624" s="53">
        <v>215.41234972499998</v>
      </c>
      <c r="R624" s="53">
        <v>237.03407148634798</v>
      </c>
      <c r="S624" s="53">
        <v>234.77677616620511</v>
      </c>
      <c r="T624" s="53">
        <v>239.21726003587821</v>
      </c>
      <c r="U624" s="53">
        <v>218.83190561709839</v>
      </c>
      <c r="V624" s="53">
        <v>115.04842093823889</v>
      </c>
      <c r="W624" s="53">
        <v>72.939698131140645</v>
      </c>
      <c r="X624" s="53">
        <v>67.656259981627528</v>
      </c>
      <c r="Y624" s="53">
        <v>90.754765404584148</v>
      </c>
      <c r="Z624" s="53">
        <v>88.433513709522217</v>
      </c>
      <c r="AA624" s="53">
        <v>113.12052304787539</v>
      </c>
      <c r="AB624" s="53">
        <v>124.07438307865368</v>
      </c>
      <c r="AC624" s="53">
        <v>133.39172088327314</v>
      </c>
      <c r="AD624" s="53">
        <v>131.55249292100433</v>
      </c>
    </row>
    <row r="625" spans="1:30" x14ac:dyDescent="0.2">
      <c r="A625" s="51" t="s">
        <v>46</v>
      </c>
      <c r="B625" s="52" t="s">
        <v>47</v>
      </c>
      <c r="C625" s="53">
        <v>0</v>
      </c>
      <c r="D625" s="53">
        <v>8.5822793021819707E-2</v>
      </c>
      <c r="E625" s="53">
        <v>6.2936714882667791E-2</v>
      </c>
      <c r="F625" s="53">
        <v>5.7215195347879805E-2</v>
      </c>
      <c r="G625" s="53">
        <v>8.4869206432688374E-2</v>
      </c>
      <c r="H625" s="53">
        <v>9.4405072324001665E-2</v>
      </c>
      <c r="I625" s="53">
        <v>4.386498310004118E-2</v>
      </c>
      <c r="J625" s="53">
        <v>0.11824473705228492</v>
      </c>
      <c r="K625" s="53">
        <v>0.10394093821531497</v>
      </c>
      <c r="L625" s="53">
        <v>0.11252321751749694</v>
      </c>
      <c r="M625" s="53">
        <v>0.19834601053931666</v>
      </c>
      <c r="N625" s="53">
        <v>0</v>
      </c>
      <c r="O625" s="53">
        <v>0</v>
      </c>
      <c r="P625" s="53">
        <v>0</v>
      </c>
      <c r="Q625" s="53">
        <v>0</v>
      </c>
      <c r="R625" s="53">
        <v>0</v>
      </c>
      <c r="S625" s="53">
        <v>0</v>
      </c>
      <c r="T625" s="53">
        <v>0</v>
      </c>
      <c r="U625" s="53">
        <v>0</v>
      </c>
      <c r="V625" s="53">
        <v>0</v>
      </c>
      <c r="W625" s="53">
        <v>0</v>
      </c>
      <c r="X625" s="53">
        <v>0</v>
      </c>
      <c r="Y625" s="53">
        <v>0</v>
      </c>
      <c r="Z625" s="53">
        <v>0</v>
      </c>
      <c r="AA625" s="53">
        <v>0</v>
      </c>
      <c r="AB625" s="53">
        <v>0</v>
      </c>
      <c r="AC625" s="53">
        <v>0</v>
      </c>
      <c r="AD625" s="53">
        <v>0</v>
      </c>
    </row>
    <row r="626" spans="1:30" x14ac:dyDescent="0.2">
      <c r="A626" s="51" t="s">
        <v>48</v>
      </c>
      <c r="B626" s="52" t="s">
        <v>49</v>
      </c>
      <c r="C626" s="53">
        <v>0</v>
      </c>
      <c r="D626" s="53">
        <v>17.518390063289068</v>
      </c>
      <c r="E626" s="53">
        <v>12.84681937974532</v>
      </c>
      <c r="F626" s="53">
        <v>11.678926708859381</v>
      </c>
      <c r="G626" s="53">
        <v>17.323741284808079</v>
      </c>
      <c r="H626" s="53">
        <v>19.270229069617976</v>
      </c>
      <c r="I626" s="53">
        <v>8.9538438101255231</v>
      </c>
      <c r="J626" s="53">
        <v>24.136448531642717</v>
      </c>
      <c r="K626" s="53">
        <v>21.216716854427872</v>
      </c>
      <c r="L626" s="53">
        <v>22.96855586075678</v>
      </c>
      <c r="M626" s="53">
        <v>40.486945924045848</v>
      </c>
      <c r="N626" s="53">
        <v>70.204553367635256</v>
      </c>
      <c r="O626" s="53">
        <v>42.624193116064262</v>
      </c>
      <c r="P626" s="53">
        <v>22.780291068757432</v>
      </c>
      <c r="Q626" s="53">
        <v>0</v>
      </c>
      <c r="R626" s="53">
        <v>0</v>
      </c>
      <c r="S626" s="53">
        <v>0</v>
      </c>
      <c r="T626" s="53">
        <v>0</v>
      </c>
      <c r="U626" s="53">
        <v>0</v>
      </c>
      <c r="V626" s="53">
        <v>0</v>
      </c>
      <c r="W626" s="53">
        <v>0</v>
      </c>
      <c r="X626" s="53">
        <v>0</v>
      </c>
      <c r="Y626" s="53">
        <v>0</v>
      </c>
      <c r="Z626" s="53">
        <v>0</v>
      </c>
      <c r="AA626" s="53">
        <v>0</v>
      </c>
      <c r="AB626" s="53">
        <v>0</v>
      </c>
      <c r="AC626" s="53">
        <v>0</v>
      </c>
      <c r="AD626" s="53">
        <v>0</v>
      </c>
    </row>
    <row r="627" spans="1:30" x14ac:dyDescent="0.2">
      <c r="A627" s="51" t="s">
        <v>50</v>
      </c>
      <c r="B627" s="52" t="s">
        <v>51</v>
      </c>
      <c r="C627" s="53">
        <v>0</v>
      </c>
      <c r="D627" s="53">
        <v>0</v>
      </c>
      <c r="E627" s="53">
        <v>0</v>
      </c>
      <c r="F627" s="53">
        <v>0</v>
      </c>
      <c r="G627" s="53">
        <v>0</v>
      </c>
      <c r="H627" s="53">
        <v>0</v>
      </c>
      <c r="I627" s="53">
        <v>0</v>
      </c>
      <c r="J627" s="53">
        <v>0</v>
      </c>
      <c r="K627" s="53">
        <v>0</v>
      </c>
      <c r="L627" s="53">
        <v>0</v>
      </c>
      <c r="M627" s="53">
        <v>0</v>
      </c>
      <c r="N627" s="53">
        <v>0</v>
      </c>
      <c r="O627" s="53">
        <v>0</v>
      </c>
      <c r="P627" s="53">
        <v>0</v>
      </c>
      <c r="Q627" s="53">
        <v>0</v>
      </c>
      <c r="R627" s="53">
        <v>0</v>
      </c>
      <c r="S627" s="53">
        <v>0</v>
      </c>
      <c r="T627" s="53">
        <v>0</v>
      </c>
      <c r="U627" s="53">
        <v>0</v>
      </c>
      <c r="V627" s="53">
        <v>0</v>
      </c>
      <c r="W627" s="53">
        <v>0</v>
      </c>
      <c r="X627" s="53">
        <v>0</v>
      </c>
      <c r="Y627" s="53">
        <v>0</v>
      </c>
      <c r="Z627" s="53">
        <v>0</v>
      </c>
      <c r="AA627" s="53">
        <v>0</v>
      </c>
      <c r="AB627" s="53">
        <v>0</v>
      </c>
      <c r="AC627" s="53">
        <v>0</v>
      </c>
      <c r="AD627" s="53">
        <v>0</v>
      </c>
    </row>
    <row r="628" spans="1:30" x14ac:dyDescent="0.2">
      <c r="A628" s="51" t="s">
        <v>52</v>
      </c>
      <c r="B628" s="52" t="s">
        <v>53</v>
      </c>
      <c r="C628" s="53">
        <v>0</v>
      </c>
      <c r="D628" s="53">
        <v>0</v>
      </c>
      <c r="E628" s="53">
        <v>0</v>
      </c>
      <c r="F628" s="53">
        <v>0</v>
      </c>
      <c r="G628" s="53">
        <v>0</v>
      </c>
      <c r="H628" s="53">
        <v>0</v>
      </c>
      <c r="I628" s="53">
        <v>0</v>
      </c>
      <c r="J628" s="53">
        <v>0</v>
      </c>
      <c r="K628" s="53">
        <v>0</v>
      </c>
      <c r="L628" s="53">
        <v>0</v>
      </c>
      <c r="M628" s="53">
        <v>0</v>
      </c>
      <c r="N628" s="53">
        <v>0</v>
      </c>
      <c r="O628" s="53">
        <v>0</v>
      </c>
      <c r="P628" s="53">
        <v>0</v>
      </c>
      <c r="Q628" s="53">
        <v>0</v>
      </c>
      <c r="R628" s="53">
        <v>0</v>
      </c>
      <c r="S628" s="53">
        <v>0</v>
      </c>
      <c r="T628" s="53">
        <v>0</v>
      </c>
      <c r="U628" s="53">
        <v>0</v>
      </c>
      <c r="V628" s="53">
        <v>0</v>
      </c>
      <c r="W628" s="53">
        <v>0</v>
      </c>
      <c r="X628" s="53">
        <v>0</v>
      </c>
      <c r="Y628" s="53">
        <v>0</v>
      </c>
      <c r="Z628" s="53">
        <v>0</v>
      </c>
      <c r="AA628" s="53">
        <v>0</v>
      </c>
      <c r="AB628" s="53">
        <v>0</v>
      </c>
      <c r="AC628" s="53">
        <v>0</v>
      </c>
      <c r="AD628" s="53">
        <v>0</v>
      </c>
    </row>
    <row r="629" spans="1:30" x14ac:dyDescent="0.2">
      <c r="A629" s="54" t="s">
        <v>54</v>
      </c>
      <c r="B629" s="55" t="s">
        <v>55</v>
      </c>
      <c r="C629" s="56">
        <v>0</v>
      </c>
      <c r="D629" s="56">
        <v>0</v>
      </c>
      <c r="E629" s="56">
        <v>0</v>
      </c>
      <c r="F629" s="56">
        <v>0</v>
      </c>
      <c r="G629" s="56">
        <v>0</v>
      </c>
      <c r="H629" s="56">
        <v>0</v>
      </c>
      <c r="I629" s="56">
        <v>0</v>
      </c>
      <c r="J629" s="56">
        <v>0</v>
      </c>
      <c r="K629" s="56">
        <v>0</v>
      </c>
      <c r="L629" s="56">
        <v>0</v>
      </c>
      <c r="M629" s="56">
        <v>0</v>
      </c>
      <c r="N629" s="56">
        <v>0</v>
      </c>
      <c r="O629" s="56">
        <v>0</v>
      </c>
      <c r="P629" s="56">
        <v>0</v>
      </c>
      <c r="Q629" s="56">
        <v>0</v>
      </c>
      <c r="R629" s="56">
        <v>0</v>
      </c>
      <c r="S629" s="56">
        <v>0</v>
      </c>
      <c r="T629" s="56">
        <v>0</v>
      </c>
      <c r="U629" s="56">
        <v>0</v>
      </c>
      <c r="V629" s="56">
        <v>0</v>
      </c>
      <c r="W629" s="56">
        <v>0</v>
      </c>
      <c r="X629" s="56">
        <v>0</v>
      </c>
      <c r="Y629" s="56">
        <v>0</v>
      </c>
      <c r="Z629" s="56">
        <v>0</v>
      </c>
      <c r="AA629" s="56">
        <v>0</v>
      </c>
      <c r="AB629" s="56">
        <v>0.36991299464509614</v>
      </c>
      <c r="AC629" s="56">
        <v>2.3981987723676525E-2</v>
      </c>
      <c r="AD629" s="56">
        <v>0</v>
      </c>
    </row>
    <row r="630" spans="1:30" x14ac:dyDescent="0.2">
      <c r="A630" s="29" t="s">
        <v>56</v>
      </c>
      <c r="B630" s="30"/>
      <c r="C630" s="31">
        <v>0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0</v>
      </c>
    </row>
    <row r="631" spans="1:30" x14ac:dyDescent="0.2">
      <c r="A631" s="57" t="s">
        <v>57</v>
      </c>
      <c r="B631" s="24"/>
      <c r="C631" s="58">
        <v>0</v>
      </c>
      <c r="D631" s="58">
        <v>0</v>
      </c>
      <c r="E631" s="58">
        <v>0</v>
      </c>
      <c r="F631" s="58">
        <v>0</v>
      </c>
      <c r="G631" s="58">
        <v>0</v>
      </c>
      <c r="H631" s="58">
        <v>0</v>
      </c>
      <c r="I631" s="58">
        <v>0</v>
      </c>
      <c r="J631" s="58">
        <v>0</v>
      </c>
      <c r="K631" s="58">
        <v>0</v>
      </c>
      <c r="L631" s="58">
        <v>0</v>
      </c>
      <c r="M631" s="58">
        <v>0</v>
      </c>
      <c r="N631" s="58">
        <v>0</v>
      </c>
      <c r="O631" s="58">
        <v>0</v>
      </c>
      <c r="P631" s="58">
        <v>0</v>
      </c>
      <c r="Q631" s="58">
        <v>0</v>
      </c>
      <c r="R631" s="58">
        <v>0</v>
      </c>
      <c r="S631" s="58">
        <v>0</v>
      </c>
      <c r="T631" s="58">
        <v>0</v>
      </c>
      <c r="U631" s="58">
        <v>0</v>
      </c>
      <c r="V631" s="58">
        <v>0</v>
      </c>
      <c r="W631" s="58">
        <v>0</v>
      </c>
      <c r="X631" s="58">
        <v>0</v>
      </c>
      <c r="Y631" s="58">
        <v>0</v>
      </c>
      <c r="Z631" s="58">
        <v>0</v>
      </c>
      <c r="AA631" s="58">
        <v>0</v>
      </c>
      <c r="AB631" s="58">
        <v>0</v>
      </c>
      <c r="AC631" s="58">
        <v>0</v>
      </c>
      <c r="AD631" s="58">
        <v>0</v>
      </c>
    </row>
    <row r="632" spans="1:30" x14ac:dyDescent="0.2">
      <c r="A632" s="59" t="s">
        <v>58</v>
      </c>
      <c r="B632" s="60"/>
      <c r="C632" s="50">
        <v>0</v>
      </c>
      <c r="D632" s="50">
        <v>0</v>
      </c>
      <c r="E632" s="50">
        <v>0</v>
      </c>
      <c r="F632" s="50">
        <v>0</v>
      </c>
      <c r="G632" s="50">
        <v>0</v>
      </c>
      <c r="H632" s="50">
        <v>0</v>
      </c>
      <c r="I632" s="50">
        <v>0</v>
      </c>
      <c r="J632" s="50">
        <v>0</v>
      </c>
      <c r="K632" s="50">
        <v>0</v>
      </c>
      <c r="L632" s="50">
        <v>0</v>
      </c>
      <c r="M632" s="50">
        <v>0</v>
      </c>
      <c r="N632" s="50">
        <v>0</v>
      </c>
      <c r="O632" s="50">
        <v>0</v>
      </c>
      <c r="P632" s="50">
        <v>0</v>
      </c>
      <c r="Q632" s="50">
        <v>0</v>
      </c>
      <c r="R632" s="50">
        <v>0</v>
      </c>
      <c r="S632" s="50">
        <v>0</v>
      </c>
      <c r="T632" s="50">
        <v>0</v>
      </c>
      <c r="U632" s="50">
        <v>0</v>
      </c>
      <c r="V632" s="50">
        <v>0</v>
      </c>
      <c r="W632" s="50">
        <v>0</v>
      </c>
      <c r="X632" s="50">
        <v>0</v>
      </c>
      <c r="Y632" s="50">
        <v>0</v>
      </c>
      <c r="Z632" s="50">
        <v>0</v>
      </c>
      <c r="AA632" s="50">
        <v>0</v>
      </c>
      <c r="AB632" s="50">
        <v>0</v>
      </c>
      <c r="AC632" s="50">
        <v>0</v>
      </c>
      <c r="AD632" s="50">
        <v>0</v>
      </c>
    </row>
    <row r="633" spans="1:30" x14ac:dyDescent="0.2">
      <c r="A633" s="51" t="s">
        <v>59</v>
      </c>
      <c r="B633" s="10"/>
      <c r="C633" s="53">
        <v>0</v>
      </c>
      <c r="D633" s="53">
        <v>0</v>
      </c>
      <c r="E633" s="53">
        <v>0</v>
      </c>
      <c r="F633" s="53">
        <v>0</v>
      </c>
      <c r="G633" s="53">
        <v>0</v>
      </c>
      <c r="H633" s="53">
        <v>0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3">
        <v>0</v>
      </c>
      <c r="O633" s="53">
        <v>0</v>
      </c>
      <c r="P633" s="53">
        <v>0</v>
      </c>
      <c r="Q633" s="53">
        <v>0</v>
      </c>
      <c r="R633" s="53">
        <v>0</v>
      </c>
      <c r="S633" s="53">
        <v>0</v>
      </c>
      <c r="T633" s="53">
        <v>0</v>
      </c>
      <c r="U633" s="53">
        <v>0</v>
      </c>
      <c r="V633" s="53">
        <v>0</v>
      </c>
      <c r="W633" s="53">
        <v>0</v>
      </c>
      <c r="X633" s="53">
        <v>0</v>
      </c>
      <c r="Y633" s="53">
        <v>0</v>
      </c>
      <c r="Z633" s="53">
        <v>0</v>
      </c>
      <c r="AA633" s="53">
        <v>0</v>
      </c>
      <c r="AB633" s="53">
        <v>0</v>
      </c>
      <c r="AC633" s="53">
        <v>0</v>
      </c>
      <c r="AD633" s="53">
        <v>0</v>
      </c>
    </row>
    <row r="634" spans="1:30" x14ac:dyDescent="0.2">
      <c r="A634" s="51" t="s">
        <v>60</v>
      </c>
      <c r="B634" s="10"/>
      <c r="C634" s="53">
        <v>0</v>
      </c>
      <c r="D634" s="53">
        <v>0</v>
      </c>
      <c r="E634" s="53">
        <v>0</v>
      </c>
      <c r="F634" s="53">
        <v>0</v>
      </c>
      <c r="G634" s="53">
        <v>0</v>
      </c>
      <c r="H634" s="53">
        <v>0</v>
      </c>
      <c r="I634" s="53">
        <v>0</v>
      </c>
      <c r="J634" s="53">
        <v>0</v>
      </c>
      <c r="K634" s="53">
        <v>0</v>
      </c>
      <c r="L634" s="53">
        <v>0</v>
      </c>
      <c r="M634" s="53">
        <v>0</v>
      </c>
      <c r="N634" s="53">
        <v>0</v>
      </c>
      <c r="O634" s="53">
        <v>0</v>
      </c>
      <c r="P634" s="53">
        <v>0</v>
      </c>
      <c r="Q634" s="53">
        <v>0</v>
      </c>
      <c r="R634" s="53">
        <v>0</v>
      </c>
      <c r="S634" s="53">
        <v>0</v>
      </c>
      <c r="T634" s="53">
        <v>0</v>
      </c>
      <c r="U634" s="53">
        <v>0</v>
      </c>
      <c r="V634" s="53">
        <v>0</v>
      </c>
      <c r="W634" s="53">
        <v>0</v>
      </c>
      <c r="X634" s="53">
        <v>0</v>
      </c>
      <c r="Y634" s="53">
        <v>0</v>
      </c>
      <c r="Z634" s="53">
        <v>0</v>
      </c>
      <c r="AA634" s="53">
        <v>0</v>
      </c>
      <c r="AB634" s="53">
        <v>0</v>
      </c>
      <c r="AC634" s="53">
        <v>0</v>
      </c>
      <c r="AD634" s="53">
        <v>0</v>
      </c>
    </row>
    <row r="635" spans="1:30" x14ac:dyDescent="0.2">
      <c r="A635" s="51" t="s">
        <v>61</v>
      </c>
      <c r="B635" s="10"/>
      <c r="C635" s="53">
        <v>0</v>
      </c>
      <c r="D635" s="53">
        <v>0</v>
      </c>
      <c r="E635" s="53">
        <v>0</v>
      </c>
      <c r="F635" s="53">
        <v>0</v>
      </c>
      <c r="G635" s="53">
        <v>0</v>
      </c>
      <c r="H635" s="53">
        <v>0</v>
      </c>
      <c r="I635" s="53">
        <v>0</v>
      </c>
      <c r="J635" s="53">
        <v>0</v>
      </c>
      <c r="K635" s="53">
        <v>0</v>
      </c>
      <c r="L635" s="53">
        <v>0</v>
      </c>
      <c r="M635" s="53">
        <v>0</v>
      </c>
      <c r="N635" s="53">
        <v>0</v>
      </c>
      <c r="O635" s="53">
        <v>0</v>
      </c>
      <c r="P635" s="53">
        <v>0</v>
      </c>
      <c r="Q635" s="53">
        <v>0</v>
      </c>
      <c r="R635" s="53">
        <v>0</v>
      </c>
      <c r="S635" s="53">
        <v>0</v>
      </c>
      <c r="T635" s="53">
        <v>0</v>
      </c>
      <c r="U635" s="53">
        <v>0</v>
      </c>
      <c r="V635" s="53">
        <v>0</v>
      </c>
      <c r="W635" s="53">
        <v>0</v>
      </c>
      <c r="X635" s="53">
        <v>0</v>
      </c>
      <c r="Y635" s="53">
        <v>0</v>
      </c>
      <c r="Z635" s="53">
        <v>0</v>
      </c>
      <c r="AA635" s="53">
        <v>0</v>
      </c>
      <c r="AB635" s="53">
        <v>0</v>
      </c>
      <c r="AC635" s="53">
        <v>0</v>
      </c>
      <c r="AD635" s="53">
        <v>0</v>
      </c>
    </row>
    <row r="636" spans="1:30" x14ac:dyDescent="0.2">
      <c r="A636" s="51" t="s">
        <v>62</v>
      </c>
      <c r="B636" s="10"/>
      <c r="C636" s="53">
        <v>0</v>
      </c>
      <c r="D636" s="53">
        <v>0</v>
      </c>
      <c r="E636" s="53">
        <v>0</v>
      </c>
      <c r="F636" s="53">
        <v>0</v>
      </c>
      <c r="G636" s="53">
        <v>0</v>
      </c>
      <c r="H636" s="53">
        <v>0</v>
      </c>
      <c r="I636" s="53">
        <v>0</v>
      </c>
      <c r="J636" s="53">
        <v>0</v>
      </c>
      <c r="K636" s="53">
        <v>0</v>
      </c>
      <c r="L636" s="53">
        <v>0</v>
      </c>
      <c r="M636" s="53">
        <v>0</v>
      </c>
      <c r="N636" s="53">
        <v>0</v>
      </c>
      <c r="O636" s="53">
        <v>0</v>
      </c>
      <c r="P636" s="53">
        <v>0</v>
      </c>
      <c r="Q636" s="53">
        <v>0</v>
      </c>
      <c r="R636" s="53">
        <v>0</v>
      </c>
      <c r="S636" s="53">
        <v>0</v>
      </c>
      <c r="T636" s="53">
        <v>0</v>
      </c>
      <c r="U636" s="53">
        <v>0</v>
      </c>
      <c r="V636" s="53">
        <v>0</v>
      </c>
      <c r="W636" s="53">
        <v>0</v>
      </c>
      <c r="X636" s="53">
        <v>0</v>
      </c>
      <c r="Y636" s="53">
        <v>0</v>
      </c>
      <c r="Z636" s="53">
        <v>0</v>
      </c>
      <c r="AA636" s="53">
        <v>0</v>
      </c>
      <c r="AB636" s="53">
        <v>0</v>
      </c>
      <c r="AC636" s="53">
        <v>0</v>
      </c>
      <c r="AD636" s="53">
        <v>0</v>
      </c>
    </row>
    <row r="637" spans="1:30" x14ac:dyDescent="0.2">
      <c r="A637" s="51" t="s">
        <v>63</v>
      </c>
      <c r="B637" s="10"/>
      <c r="C637" s="53">
        <v>0</v>
      </c>
      <c r="D637" s="53">
        <v>0</v>
      </c>
      <c r="E637" s="53">
        <v>0</v>
      </c>
      <c r="F637" s="53">
        <v>0</v>
      </c>
      <c r="G637" s="53">
        <v>0</v>
      </c>
      <c r="H637" s="53">
        <v>0</v>
      </c>
      <c r="I637" s="53">
        <v>0</v>
      </c>
      <c r="J637" s="53">
        <v>0</v>
      </c>
      <c r="K637" s="53">
        <v>0</v>
      </c>
      <c r="L637" s="53">
        <v>0</v>
      </c>
      <c r="M637" s="53">
        <v>0</v>
      </c>
      <c r="N637" s="53">
        <v>0</v>
      </c>
      <c r="O637" s="53">
        <v>0</v>
      </c>
      <c r="P637" s="53">
        <v>0</v>
      </c>
      <c r="Q637" s="53">
        <v>0</v>
      </c>
      <c r="R637" s="53">
        <v>0</v>
      </c>
      <c r="S637" s="53">
        <v>0</v>
      </c>
      <c r="T637" s="53">
        <v>0</v>
      </c>
      <c r="U637" s="53">
        <v>0</v>
      </c>
      <c r="V637" s="53">
        <v>0</v>
      </c>
      <c r="W637" s="53">
        <v>0</v>
      </c>
      <c r="X637" s="53">
        <v>0</v>
      </c>
      <c r="Y637" s="53">
        <v>0</v>
      </c>
      <c r="Z637" s="53">
        <v>0</v>
      </c>
      <c r="AA637" s="53">
        <v>0</v>
      </c>
      <c r="AB637" s="53">
        <v>0</v>
      </c>
      <c r="AC637" s="53">
        <v>0</v>
      </c>
      <c r="AD637" s="53">
        <v>0</v>
      </c>
    </row>
    <row r="638" spans="1:30" x14ac:dyDescent="0.2">
      <c r="A638" s="51" t="s">
        <v>64</v>
      </c>
      <c r="B638" s="10"/>
      <c r="C638" s="53">
        <v>0</v>
      </c>
      <c r="D638" s="53">
        <v>0</v>
      </c>
      <c r="E638" s="53">
        <v>0</v>
      </c>
      <c r="F638" s="53">
        <v>0</v>
      </c>
      <c r="G638" s="53">
        <v>0</v>
      </c>
      <c r="H638" s="53">
        <v>0</v>
      </c>
      <c r="I638" s="53">
        <v>0</v>
      </c>
      <c r="J638" s="53">
        <v>0</v>
      </c>
      <c r="K638" s="53">
        <v>0</v>
      </c>
      <c r="L638" s="53">
        <v>0</v>
      </c>
      <c r="M638" s="53">
        <v>0</v>
      </c>
      <c r="N638" s="53">
        <v>0</v>
      </c>
      <c r="O638" s="53">
        <v>0</v>
      </c>
      <c r="P638" s="53">
        <v>0</v>
      </c>
      <c r="Q638" s="53">
        <v>0</v>
      </c>
      <c r="R638" s="53">
        <v>0</v>
      </c>
      <c r="S638" s="53">
        <v>0</v>
      </c>
      <c r="T638" s="53">
        <v>0</v>
      </c>
      <c r="U638" s="53">
        <v>0</v>
      </c>
      <c r="V638" s="53">
        <v>0</v>
      </c>
      <c r="W638" s="53">
        <v>0</v>
      </c>
      <c r="X638" s="53">
        <v>0</v>
      </c>
      <c r="Y638" s="53">
        <v>0</v>
      </c>
      <c r="Z638" s="53">
        <v>0</v>
      </c>
      <c r="AA638" s="53">
        <v>0</v>
      </c>
      <c r="AB638" s="53">
        <v>0</v>
      </c>
      <c r="AC638" s="53">
        <v>0</v>
      </c>
      <c r="AD638" s="53">
        <v>0</v>
      </c>
    </row>
    <row r="639" spans="1:30" x14ac:dyDescent="0.2">
      <c r="A639" s="61" t="s">
        <v>65</v>
      </c>
      <c r="B639" s="30"/>
      <c r="C639" s="53">
        <v>0</v>
      </c>
      <c r="D639" s="53">
        <v>0</v>
      </c>
      <c r="E639" s="53">
        <v>0</v>
      </c>
      <c r="F639" s="53">
        <v>0</v>
      </c>
      <c r="G639" s="53">
        <v>0</v>
      </c>
      <c r="H639" s="53">
        <v>0</v>
      </c>
      <c r="I639" s="53">
        <v>0</v>
      </c>
      <c r="J639" s="53">
        <v>0</v>
      </c>
      <c r="K639" s="53">
        <v>0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3">
        <v>0</v>
      </c>
      <c r="V639" s="53">
        <v>0</v>
      </c>
      <c r="W639" s="53">
        <v>0</v>
      </c>
      <c r="X639" s="53">
        <v>0</v>
      </c>
      <c r="Y639" s="53">
        <v>0</v>
      </c>
      <c r="Z639" s="53">
        <v>0</v>
      </c>
      <c r="AA639" s="53">
        <v>0</v>
      </c>
      <c r="AB639" s="53">
        <v>0</v>
      </c>
      <c r="AC639" s="53">
        <v>0</v>
      </c>
      <c r="AD639" s="53">
        <v>0</v>
      </c>
    </row>
    <row r="640" spans="1:30" x14ac:dyDescent="0.2">
      <c r="A640" s="62" t="s">
        <v>66</v>
      </c>
      <c r="B640" s="63"/>
      <c r="C640" s="53">
        <v>0</v>
      </c>
      <c r="D640" s="53">
        <v>0</v>
      </c>
      <c r="E640" s="53">
        <v>0</v>
      </c>
      <c r="F640" s="53">
        <v>0</v>
      </c>
      <c r="G640" s="53">
        <v>0</v>
      </c>
      <c r="H640" s="53">
        <v>0</v>
      </c>
      <c r="I640" s="53">
        <v>0</v>
      </c>
      <c r="J640" s="53">
        <v>0</v>
      </c>
      <c r="K640" s="53">
        <v>0</v>
      </c>
      <c r="L640" s="53">
        <v>0</v>
      </c>
      <c r="M640" s="53">
        <v>0</v>
      </c>
      <c r="N640" s="53">
        <v>0</v>
      </c>
      <c r="O640" s="53">
        <v>0</v>
      </c>
      <c r="P640" s="53">
        <v>0</v>
      </c>
      <c r="Q640" s="53">
        <v>0</v>
      </c>
      <c r="R640" s="53">
        <v>0</v>
      </c>
      <c r="S640" s="53">
        <v>0</v>
      </c>
      <c r="T640" s="53">
        <v>0</v>
      </c>
      <c r="U640" s="53">
        <v>0</v>
      </c>
      <c r="V640" s="53">
        <v>0</v>
      </c>
      <c r="W640" s="53">
        <v>0</v>
      </c>
      <c r="X640" s="53">
        <v>0</v>
      </c>
      <c r="Y640" s="53">
        <v>0</v>
      </c>
      <c r="Z640" s="53">
        <v>0</v>
      </c>
      <c r="AA640" s="53">
        <v>0</v>
      </c>
      <c r="AB640" s="53">
        <v>0</v>
      </c>
      <c r="AC640" s="53">
        <v>0</v>
      </c>
      <c r="AD640" s="53">
        <v>0</v>
      </c>
    </row>
    <row r="641" spans="1:30" x14ac:dyDescent="0.2">
      <c r="A641" s="64" t="s">
        <v>67</v>
      </c>
      <c r="B641" s="65"/>
      <c r="C641" s="66">
        <v>19.302181874999999</v>
      </c>
      <c r="D641" s="66">
        <v>29.339316449999998</v>
      </c>
      <c r="E641" s="66">
        <v>21.6184437</v>
      </c>
      <c r="F641" s="66">
        <v>19.302181874999999</v>
      </c>
      <c r="G641" s="66">
        <v>28.567229174999998</v>
      </c>
      <c r="H641" s="66">
        <v>33.199752824999997</v>
      </c>
      <c r="I641" s="66">
        <v>27.023054625</v>
      </c>
      <c r="J641" s="66">
        <v>47.097323775</v>
      </c>
      <c r="K641" s="66">
        <v>40.148538299999998</v>
      </c>
      <c r="L641" s="66">
        <v>39.376451025000001</v>
      </c>
      <c r="M641" s="66">
        <v>44.008974674999997</v>
      </c>
      <c r="N641" s="66">
        <v>61.766981999999999</v>
      </c>
      <c r="O641" s="66">
        <v>46.325236499999995</v>
      </c>
      <c r="P641" s="66">
        <v>51.122214739574993</v>
      </c>
      <c r="Q641" s="66">
        <v>31.200355617660001</v>
      </c>
      <c r="R641" s="66">
        <v>41.319179915348762</v>
      </c>
      <c r="S641" s="66">
        <v>28.518521743334404</v>
      </c>
      <c r="T641" s="66">
        <v>31.9744513586934</v>
      </c>
      <c r="U641" s="66">
        <v>26.813604553510402</v>
      </c>
      <c r="V641" s="66">
        <v>14.932033590428489</v>
      </c>
      <c r="W641" s="66">
        <v>13.282805685522471</v>
      </c>
      <c r="X641" s="66">
        <v>8.6599555750370367</v>
      </c>
      <c r="Y641" s="66">
        <v>9.8992570351657037</v>
      </c>
      <c r="Z641" s="66">
        <v>10.939374998472235</v>
      </c>
      <c r="AA641" s="66">
        <v>8.4624698357862798</v>
      </c>
      <c r="AB641" s="66">
        <v>6.5028976146505988</v>
      </c>
      <c r="AC641" s="66">
        <v>5.5009430028845037</v>
      </c>
      <c r="AD641" s="66">
        <v>3.7780881498272856</v>
      </c>
    </row>
    <row r="642" spans="1:30" x14ac:dyDescent="0.2">
      <c r="A642" s="64" t="s">
        <v>68</v>
      </c>
      <c r="B642" s="65"/>
      <c r="C642" s="66">
        <v>0</v>
      </c>
      <c r="D642" s="66">
        <v>0</v>
      </c>
      <c r="E642" s="66">
        <v>0</v>
      </c>
      <c r="F642" s="66">
        <v>0</v>
      </c>
      <c r="G642" s="66">
        <v>0</v>
      </c>
      <c r="H642" s="66">
        <v>0</v>
      </c>
      <c r="I642" s="66">
        <v>0</v>
      </c>
      <c r="J642" s="66">
        <v>0</v>
      </c>
      <c r="K642" s="66">
        <v>0</v>
      </c>
      <c r="L642" s="66">
        <v>0</v>
      </c>
      <c r="M642" s="66">
        <v>0</v>
      </c>
      <c r="N642" s="66">
        <v>0</v>
      </c>
      <c r="O642" s="66">
        <v>0</v>
      </c>
      <c r="P642" s="66">
        <v>0</v>
      </c>
      <c r="Q642" s="66">
        <v>0</v>
      </c>
      <c r="R642" s="66">
        <v>0</v>
      </c>
      <c r="S642" s="66">
        <v>0</v>
      </c>
      <c r="T642" s="66">
        <v>0</v>
      </c>
      <c r="U642" s="66">
        <v>0</v>
      </c>
      <c r="V642" s="66">
        <v>0</v>
      </c>
      <c r="W642" s="66">
        <v>2.4357375765003548E-4</v>
      </c>
      <c r="X642" s="66">
        <v>2.225643436916117E-4</v>
      </c>
      <c r="Y642" s="66">
        <v>3.6474688389685051E-4</v>
      </c>
      <c r="Z642" s="66">
        <v>2.716955356031936E-4</v>
      </c>
      <c r="AA642" s="66">
        <v>4.0828748979995181E-4</v>
      </c>
      <c r="AB642" s="66">
        <v>3.870971881504454E-4</v>
      </c>
      <c r="AC642" s="66">
        <v>3.8246534577335474E-4</v>
      </c>
      <c r="AD642" s="66">
        <v>5.22964472770238E-4</v>
      </c>
    </row>
    <row r="643" spans="1:30" x14ac:dyDescent="0.2">
      <c r="A643" s="57" t="s">
        <v>69</v>
      </c>
      <c r="B643" s="24"/>
      <c r="C643" s="58">
        <v>0</v>
      </c>
      <c r="D643" s="58">
        <v>0</v>
      </c>
      <c r="E643" s="58">
        <v>0</v>
      </c>
      <c r="F643" s="58">
        <v>0</v>
      </c>
      <c r="G643" s="58">
        <v>0</v>
      </c>
      <c r="H643" s="58">
        <v>0</v>
      </c>
      <c r="I643" s="58">
        <v>0</v>
      </c>
      <c r="J643" s="58">
        <v>0</v>
      </c>
      <c r="K643" s="58">
        <v>0</v>
      </c>
      <c r="L643" s="58">
        <v>0</v>
      </c>
      <c r="M643" s="58">
        <v>0</v>
      </c>
      <c r="N643" s="58">
        <v>0</v>
      </c>
      <c r="O643" s="58">
        <v>0</v>
      </c>
      <c r="P643" s="58">
        <v>0</v>
      </c>
      <c r="Q643" s="58">
        <v>0</v>
      </c>
      <c r="R643" s="58">
        <v>0</v>
      </c>
      <c r="S643" s="58">
        <v>0</v>
      </c>
      <c r="T643" s="58">
        <v>0</v>
      </c>
      <c r="U643" s="58">
        <v>0</v>
      </c>
      <c r="V643" s="58">
        <v>0</v>
      </c>
      <c r="W643" s="58">
        <v>2.4357375765003548E-4</v>
      </c>
      <c r="X643" s="58">
        <v>2.225643436916117E-4</v>
      </c>
      <c r="Y643" s="58">
        <v>3.6474688389685051E-4</v>
      </c>
      <c r="Z643" s="58">
        <v>2.716955356031936E-4</v>
      </c>
      <c r="AA643" s="58">
        <v>4.0828748979995181E-4</v>
      </c>
      <c r="AB643" s="58">
        <v>3.870971881504454E-4</v>
      </c>
      <c r="AC643" s="58">
        <v>3.8246534577335474E-4</v>
      </c>
      <c r="AD643" s="58">
        <v>5.22964472770238E-4</v>
      </c>
    </row>
    <row r="644" spans="1:30" x14ac:dyDescent="0.2">
      <c r="A644" s="54" t="s">
        <v>70</v>
      </c>
      <c r="B644" s="27"/>
      <c r="C644" s="56">
        <v>0</v>
      </c>
      <c r="D644" s="56">
        <v>0</v>
      </c>
      <c r="E644" s="56">
        <v>0</v>
      </c>
      <c r="F644" s="56">
        <v>0</v>
      </c>
      <c r="G644" s="56">
        <v>0</v>
      </c>
      <c r="H644" s="56">
        <v>0</v>
      </c>
      <c r="I644" s="56">
        <v>0</v>
      </c>
      <c r="J644" s="56">
        <v>0</v>
      </c>
      <c r="K644" s="56">
        <v>0</v>
      </c>
      <c r="L644" s="56">
        <v>0</v>
      </c>
      <c r="M644" s="56">
        <v>0</v>
      </c>
      <c r="N644" s="56">
        <v>0</v>
      </c>
      <c r="O644" s="56">
        <v>0</v>
      </c>
      <c r="P644" s="56">
        <v>0</v>
      </c>
      <c r="Q644" s="56">
        <v>0</v>
      </c>
      <c r="R644" s="56">
        <v>0</v>
      </c>
      <c r="S644" s="56">
        <v>0</v>
      </c>
      <c r="T644" s="56">
        <v>0</v>
      </c>
      <c r="U644" s="56">
        <v>0</v>
      </c>
      <c r="V644" s="56">
        <v>0</v>
      </c>
      <c r="W644" s="56">
        <v>0</v>
      </c>
      <c r="X644" s="56">
        <v>0</v>
      </c>
      <c r="Y644" s="56">
        <v>0</v>
      </c>
      <c r="Z644" s="56">
        <v>0</v>
      </c>
      <c r="AA644" s="56">
        <v>0</v>
      </c>
      <c r="AB644" s="56">
        <v>0</v>
      </c>
      <c r="AC644" s="56">
        <v>0</v>
      </c>
      <c r="AD644" s="56">
        <v>0</v>
      </c>
    </row>
    <row r="645" spans="1:30" x14ac:dyDescent="0.2">
      <c r="A645" s="33" t="s">
        <v>71</v>
      </c>
      <c r="B645" s="34"/>
      <c r="C645" s="35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0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</row>
    <row r="646" spans="1:30" ht="13.5" thickBot="1" x14ac:dyDescent="0.25">
      <c r="A646" s="29" t="s">
        <v>72</v>
      </c>
      <c r="B646" s="30"/>
      <c r="C646" s="31">
        <v>0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0</v>
      </c>
    </row>
    <row r="647" spans="1:30" ht="13.5" thickBot="1" x14ac:dyDescent="0.25">
      <c r="A647" s="38" t="s">
        <v>73</v>
      </c>
      <c r="B647" s="39"/>
      <c r="C647" s="40">
        <v>2.3162618250000122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-5.4046109250000001</v>
      </c>
      <c r="M647" s="40">
        <v>3.0883490999999879</v>
      </c>
      <c r="N647" s="40">
        <v>0</v>
      </c>
      <c r="O647" s="40">
        <v>0.77208727500001828</v>
      </c>
      <c r="P647" s="40">
        <v>-0.60222807450003302</v>
      </c>
      <c r="Q647" s="40">
        <v>2.9339316450062825E-2</v>
      </c>
      <c r="R647" s="40">
        <v>-3.2631556348405866E-4</v>
      </c>
      <c r="S647" s="40">
        <v>0</v>
      </c>
      <c r="T647" s="40">
        <v>0</v>
      </c>
      <c r="U647" s="40">
        <v>0.29096987924032192</v>
      </c>
      <c r="V647" s="40">
        <v>0.46428156606407356</v>
      </c>
      <c r="W647" s="40">
        <v>1.2746554777187811</v>
      </c>
      <c r="X647" s="40">
        <v>-0.17554893078440159</v>
      </c>
      <c r="Y647" s="40">
        <v>-4.0807136079904751</v>
      </c>
      <c r="Z647" s="40">
        <v>0.28393812451922429</v>
      </c>
      <c r="AA647" s="40">
        <v>4.8948252369598322E-3</v>
      </c>
      <c r="AB647" s="40">
        <v>-0.42680104752977854</v>
      </c>
      <c r="AC647" s="40">
        <v>-0.11629408901944771</v>
      </c>
      <c r="AD647" s="40">
        <v>0.22100109737121443</v>
      </c>
    </row>
    <row r="649" spans="1:30" x14ac:dyDescent="0.2">
      <c r="A649" s="72"/>
      <c r="B649" s="73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</row>
    <row r="650" spans="1:30" x14ac:dyDescent="0.2">
      <c r="A650"/>
      <c r="B650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</row>
    <row r="651" spans="1:30" ht="30.75" thickBot="1" x14ac:dyDescent="0.3">
      <c r="A651" s="69" t="s">
        <v>89</v>
      </c>
      <c r="B651" s="2" t="s">
        <v>1</v>
      </c>
      <c r="C651" s="3">
        <v>1990</v>
      </c>
      <c r="D651" s="3">
        <v>1991</v>
      </c>
      <c r="E651" s="3">
        <v>1992</v>
      </c>
      <c r="F651" s="3">
        <v>1993</v>
      </c>
      <c r="G651" s="3">
        <v>1994</v>
      </c>
      <c r="H651" s="3">
        <v>1995</v>
      </c>
      <c r="I651" s="3">
        <v>1996</v>
      </c>
      <c r="J651" s="3">
        <v>1997</v>
      </c>
      <c r="K651" s="3">
        <v>1998</v>
      </c>
      <c r="L651" s="3">
        <v>1999</v>
      </c>
      <c r="M651" s="3">
        <v>2000</v>
      </c>
      <c r="N651" s="3">
        <v>2001</v>
      </c>
      <c r="O651" s="3">
        <v>2002</v>
      </c>
      <c r="P651" s="3">
        <v>2003</v>
      </c>
      <c r="Q651" s="3">
        <v>2004</v>
      </c>
      <c r="R651" s="3">
        <v>2005</v>
      </c>
      <c r="S651" s="3">
        <v>2006</v>
      </c>
      <c r="T651" s="3">
        <v>2007</v>
      </c>
      <c r="U651" s="3">
        <v>2008</v>
      </c>
      <c r="V651" s="3">
        <v>2009</v>
      </c>
      <c r="W651" s="3">
        <v>2010</v>
      </c>
      <c r="X651" s="3">
        <v>2011</v>
      </c>
      <c r="Y651" s="3">
        <v>2012</v>
      </c>
      <c r="Z651" s="3">
        <v>2013</v>
      </c>
      <c r="AA651" s="3">
        <v>2014</v>
      </c>
      <c r="AB651" s="3">
        <v>2015</v>
      </c>
      <c r="AC651" s="3">
        <v>2016</v>
      </c>
      <c r="AD651" s="3">
        <v>2017</v>
      </c>
    </row>
    <row r="652" spans="1:30" x14ac:dyDescent="0.2">
      <c r="A652" s="5" t="s">
        <v>2</v>
      </c>
      <c r="B652" s="6"/>
      <c r="C652" s="7">
        <v>0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</row>
    <row r="653" spans="1:30" x14ac:dyDescent="0.2">
      <c r="A653" s="9" t="s">
        <v>3</v>
      </c>
      <c r="B653" s="10"/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16.351813237999998</v>
      </c>
      <c r="S653" s="11">
        <v>0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  <c r="AD653" s="11">
        <v>0</v>
      </c>
    </row>
    <row r="654" spans="1:30" x14ac:dyDescent="0.2">
      <c r="A654" s="9" t="s">
        <v>4</v>
      </c>
      <c r="B654" s="10"/>
      <c r="C654" s="11">
        <v>74.620999999999995</v>
      </c>
      <c r="D654" s="11">
        <v>48.345999999999997</v>
      </c>
      <c r="E654" s="11">
        <v>42.04</v>
      </c>
      <c r="F654" s="11">
        <v>30.478999999999999</v>
      </c>
      <c r="G654" s="11">
        <v>54.651999999999994</v>
      </c>
      <c r="H654" s="11">
        <v>69.366</v>
      </c>
      <c r="I654" s="11">
        <v>60.957999999999998</v>
      </c>
      <c r="J654" s="11">
        <v>91.436999999999998</v>
      </c>
      <c r="K654" s="11">
        <v>127.17099999999999</v>
      </c>
      <c r="L654" s="11">
        <v>116.66099999999999</v>
      </c>
      <c r="M654" s="11">
        <v>111.40599999999999</v>
      </c>
      <c r="N654" s="11">
        <v>13.662999999999998</v>
      </c>
      <c r="O654" s="11">
        <v>30.478999999999999</v>
      </c>
      <c r="P654" s="11">
        <v>27.325999999999997</v>
      </c>
      <c r="Q654" s="11">
        <v>27.325999999999997</v>
      </c>
      <c r="R654" s="11">
        <v>22.971779939399998</v>
      </c>
      <c r="S654" s="11">
        <v>3.1572039999999997</v>
      </c>
      <c r="T654" s="11">
        <v>13.092656982999999</v>
      </c>
      <c r="U654" s="11">
        <v>25.732810119999996</v>
      </c>
      <c r="V654" s="11">
        <v>24.383695020999998</v>
      </c>
      <c r="W654" s="11">
        <v>22.593092658</v>
      </c>
      <c r="X654" s="11">
        <v>20.802036263000659</v>
      </c>
      <c r="Y654" s="11">
        <v>9.016279913</v>
      </c>
      <c r="Z654" s="11">
        <v>28.401526478591158</v>
      </c>
      <c r="AA654" s="11">
        <v>16.613553302486185</v>
      </c>
      <c r="AB654" s="11">
        <v>26.2553830269337</v>
      </c>
      <c r="AC654" s="11">
        <v>75.72521776243093</v>
      </c>
      <c r="AD654" s="11">
        <v>102.52838518301104</v>
      </c>
    </row>
    <row r="655" spans="1:30" x14ac:dyDescent="0.2">
      <c r="A655" s="9" t="s">
        <v>5</v>
      </c>
      <c r="B655" s="10"/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0</v>
      </c>
    </row>
    <row r="656" spans="1:30" ht="13.5" thickBot="1" x14ac:dyDescent="0.25">
      <c r="A656" s="12" t="s">
        <v>6</v>
      </c>
      <c r="B656" s="13"/>
      <c r="C656" s="14">
        <v>2.1019999999999999</v>
      </c>
      <c r="D656" s="14">
        <v>-3.1529999999999996</v>
      </c>
      <c r="E656" s="14">
        <v>-1.0509999999999999</v>
      </c>
      <c r="F656" s="14">
        <v>0</v>
      </c>
      <c r="G656" s="14">
        <v>0</v>
      </c>
      <c r="H656" s="14">
        <v>2.1019999999999999</v>
      </c>
      <c r="I656" s="14">
        <v>0</v>
      </c>
      <c r="J656" s="14">
        <v>-2.1019999999999999</v>
      </c>
      <c r="K656" s="14">
        <v>0</v>
      </c>
      <c r="L656" s="14">
        <v>-3.1529999999999996</v>
      </c>
      <c r="M656" s="14">
        <v>2.1019999999999999</v>
      </c>
      <c r="N656" s="14">
        <v>2.1019999999999999</v>
      </c>
      <c r="O656" s="14">
        <v>-1.0509999999999999</v>
      </c>
      <c r="P656" s="14">
        <v>-5.2549999999999999</v>
      </c>
      <c r="Q656" s="14">
        <v>6.3059999999999992</v>
      </c>
      <c r="R656" s="14">
        <v>1.1972203750000074</v>
      </c>
      <c r="S656" s="14">
        <v>-3.6450330070000052</v>
      </c>
      <c r="T656" s="14">
        <v>2.9954004480000007</v>
      </c>
      <c r="U656" s="14">
        <v>6.3690599999978517E-2</v>
      </c>
      <c r="V656" s="14">
        <v>-0.56118565399999398</v>
      </c>
      <c r="W656" s="14">
        <v>-3.7916380479999989</v>
      </c>
      <c r="X656" s="14">
        <v>3.9313874159999989</v>
      </c>
      <c r="Y656" s="14">
        <v>-5.4211808692569976</v>
      </c>
      <c r="Z656" s="14">
        <v>1.4092276885359116</v>
      </c>
      <c r="AA656" s="14">
        <v>1.5709837016574586E-2</v>
      </c>
      <c r="AB656" s="14">
        <v>-2.0431766622928174</v>
      </c>
      <c r="AC656" s="14">
        <v>-1.9427372085635359</v>
      </c>
      <c r="AD656" s="14">
        <v>3.3520817555248628</v>
      </c>
    </row>
    <row r="657" spans="1:30" x14ac:dyDescent="0.2">
      <c r="A657" s="15" t="s">
        <v>7</v>
      </c>
      <c r="B657" s="16"/>
      <c r="C657" s="17">
        <v>-72.518999999999991</v>
      </c>
      <c r="D657" s="17">
        <v>-51.498999999999995</v>
      </c>
      <c r="E657" s="17">
        <v>-43.091000000000001</v>
      </c>
      <c r="F657" s="17">
        <v>-30.478999999999999</v>
      </c>
      <c r="G657" s="17">
        <v>-54.651999999999994</v>
      </c>
      <c r="H657" s="17">
        <v>-67.263999999999996</v>
      </c>
      <c r="I657" s="17">
        <v>-60.957999999999998</v>
      </c>
      <c r="J657" s="17">
        <v>-93.539000000000001</v>
      </c>
      <c r="K657" s="17">
        <v>-127.17099999999999</v>
      </c>
      <c r="L657" s="17">
        <v>-119.81399999999999</v>
      </c>
      <c r="M657" s="17">
        <v>-109.30399999999999</v>
      </c>
      <c r="N657" s="17">
        <v>-11.560999999999998</v>
      </c>
      <c r="O657" s="17">
        <v>-31.529999999999998</v>
      </c>
      <c r="P657" s="17">
        <v>-32.580999999999996</v>
      </c>
      <c r="Q657" s="17">
        <v>-21.019999999999996</v>
      </c>
      <c r="R657" s="17">
        <v>-5.4227463263999915</v>
      </c>
      <c r="S657" s="17">
        <v>-6.8022370070000049</v>
      </c>
      <c r="T657" s="17">
        <v>-10.097256535</v>
      </c>
      <c r="U657" s="17">
        <v>-25.669119520000017</v>
      </c>
      <c r="V657" s="17">
        <v>-24.944880674999993</v>
      </c>
      <c r="W657" s="17">
        <v>-26.384730705999999</v>
      </c>
      <c r="X657" s="17">
        <v>-16.870648847000659</v>
      </c>
      <c r="Y657" s="17">
        <v>-14.437460782256998</v>
      </c>
      <c r="Z657" s="17">
        <v>-26.992298790055248</v>
      </c>
      <c r="AA657" s="17">
        <v>-16.597843465469609</v>
      </c>
      <c r="AB657" s="17">
        <v>-28.298559689226519</v>
      </c>
      <c r="AC657" s="17">
        <v>-77.667954970994472</v>
      </c>
      <c r="AD657" s="17">
        <v>-99.176303427486175</v>
      </c>
    </row>
    <row r="658" spans="1:30" ht="13.5" thickBot="1" x14ac:dyDescent="0.25">
      <c r="A658" s="19" t="s">
        <v>8</v>
      </c>
      <c r="B658" s="20"/>
      <c r="C658" s="21">
        <f>C657-C678</f>
        <v>-72.518999999999991</v>
      </c>
      <c r="D658" s="21">
        <f t="shared" ref="D658:Y658" si="9">D657-D678</f>
        <v>-51.498999999999995</v>
      </c>
      <c r="E658" s="21">
        <f t="shared" si="9"/>
        <v>-43.091000000000001</v>
      </c>
      <c r="F658" s="21">
        <f t="shared" si="9"/>
        <v>-30.478999999999999</v>
      </c>
      <c r="G658" s="21">
        <f t="shared" si="9"/>
        <v>-54.651999999999994</v>
      </c>
      <c r="H658" s="21">
        <f t="shared" si="9"/>
        <v>-67.263999999999996</v>
      </c>
      <c r="I658" s="21">
        <f t="shared" si="9"/>
        <v>-60.957999999999998</v>
      </c>
      <c r="J658" s="21">
        <f t="shared" si="9"/>
        <v>-93.539000000000001</v>
      </c>
      <c r="K658" s="21">
        <f t="shared" si="9"/>
        <v>-127.17099999999999</v>
      </c>
      <c r="L658" s="21">
        <f t="shared" si="9"/>
        <v>-119.81399999999999</v>
      </c>
      <c r="M658" s="21">
        <f t="shared" si="9"/>
        <v>-109.30399999999999</v>
      </c>
      <c r="N658" s="21">
        <f t="shared" si="9"/>
        <v>-11.560999999999998</v>
      </c>
      <c r="O658" s="21">
        <f t="shared" si="9"/>
        <v>-31.529999999999998</v>
      </c>
      <c r="P658" s="21">
        <f t="shared" si="9"/>
        <v>-32.580999999999996</v>
      </c>
      <c r="Q658" s="21">
        <f t="shared" si="9"/>
        <v>-21.019999999999996</v>
      </c>
      <c r="R658" s="21">
        <f t="shared" si="9"/>
        <v>-5.4227463263999915</v>
      </c>
      <c r="S658" s="21">
        <f t="shared" si="9"/>
        <v>-6.8022370070000049</v>
      </c>
      <c r="T658" s="21">
        <f t="shared" si="9"/>
        <v>-10.097256535</v>
      </c>
      <c r="U658" s="21">
        <f t="shared" si="9"/>
        <v>-25.669119520000017</v>
      </c>
      <c r="V658" s="21">
        <f t="shared" si="9"/>
        <v>-24.944880674999993</v>
      </c>
      <c r="W658" s="21">
        <f t="shared" si="9"/>
        <v>-26.384730705999999</v>
      </c>
      <c r="X658" s="21">
        <f t="shared" si="9"/>
        <v>-16.870648847000659</v>
      </c>
      <c r="Y658" s="21">
        <f t="shared" si="9"/>
        <v>-14.437460782256998</v>
      </c>
      <c r="Z658" s="21">
        <f>Z657-Z678</f>
        <v>-26.992298790055248</v>
      </c>
      <c r="AA658" s="21">
        <f>AA657-AA678</f>
        <v>-16.597843465469609</v>
      </c>
      <c r="AB658" s="21">
        <f>AB657-AB678</f>
        <v>-28.298559689226519</v>
      </c>
      <c r="AC658" s="21">
        <f>AC657-AC678</f>
        <v>-77.667954970994472</v>
      </c>
      <c r="AD658" s="21">
        <f>AD657-AD678</f>
        <v>-99.176303427486175</v>
      </c>
    </row>
    <row r="659" spans="1:30" x14ac:dyDescent="0.2">
      <c r="A659" s="22" t="s">
        <v>9</v>
      </c>
      <c r="B659" s="16"/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  <c r="V659" s="17">
        <v>0</v>
      </c>
      <c r="W659" s="17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</row>
    <row r="660" spans="1:30" x14ac:dyDescent="0.2">
      <c r="A660" s="23" t="s">
        <v>10</v>
      </c>
      <c r="B660" s="24"/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</row>
    <row r="661" spans="1:30" x14ac:dyDescent="0.2">
      <c r="A661" s="9" t="s">
        <v>11</v>
      </c>
      <c r="B661" s="10"/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0</v>
      </c>
      <c r="AD661" s="11">
        <v>0</v>
      </c>
    </row>
    <row r="662" spans="1:30" x14ac:dyDescent="0.2">
      <c r="A662" s="9" t="s">
        <v>12</v>
      </c>
      <c r="B662" s="10"/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  <c r="AD662" s="11">
        <v>0</v>
      </c>
    </row>
    <row r="663" spans="1:30" x14ac:dyDescent="0.2">
      <c r="A663" s="9" t="s">
        <v>13</v>
      </c>
      <c r="B663" s="10"/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0</v>
      </c>
      <c r="AC663" s="11">
        <v>0</v>
      </c>
      <c r="AD663" s="11">
        <v>0</v>
      </c>
    </row>
    <row r="664" spans="1:30" x14ac:dyDescent="0.2">
      <c r="A664" s="26" t="s">
        <v>14</v>
      </c>
      <c r="B664" s="27"/>
      <c r="C664" s="28">
        <v>0</v>
      </c>
      <c r="D664" s="28">
        <v>0</v>
      </c>
      <c r="E664" s="28">
        <v>0</v>
      </c>
      <c r="F664" s="28">
        <v>0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X664" s="28">
        <v>0</v>
      </c>
      <c r="Y664" s="28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</row>
    <row r="665" spans="1:30" x14ac:dyDescent="0.2">
      <c r="A665" s="29" t="s">
        <v>15</v>
      </c>
      <c r="B665" s="30"/>
      <c r="C665" s="31">
        <v>73.569999999999993</v>
      </c>
      <c r="D665" s="31">
        <v>48.345999999999997</v>
      </c>
      <c r="E665" s="31">
        <v>43.090999999999994</v>
      </c>
      <c r="F665" s="31">
        <v>33.631999999999998</v>
      </c>
      <c r="G665" s="31">
        <v>55.702999999999996</v>
      </c>
      <c r="H665" s="31">
        <v>66.212999999999994</v>
      </c>
      <c r="I665" s="31">
        <v>60.957999999999998</v>
      </c>
      <c r="J665" s="31">
        <v>98.793999999999997</v>
      </c>
      <c r="K665" s="31">
        <v>127.17099999999999</v>
      </c>
      <c r="L665" s="31">
        <v>119.81399999999999</v>
      </c>
      <c r="M665" s="31">
        <v>109.30399999999999</v>
      </c>
      <c r="N665" s="31">
        <v>12.611999999999998</v>
      </c>
      <c r="O665" s="31">
        <v>31.529999999999998</v>
      </c>
      <c r="P665" s="31">
        <v>32.580999999999996</v>
      </c>
      <c r="Q665" s="31">
        <v>22.070999999999998</v>
      </c>
      <c r="R665" s="31">
        <v>5.4227463263999995</v>
      </c>
      <c r="S665" s="31">
        <v>8.8980949629999984</v>
      </c>
      <c r="T665" s="31">
        <v>10.097256535</v>
      </c>
      <c r="U665" s="31">
        <v>25.669119519999999</v>
      </c>
      <c r="V665" s="31">
        <v>24.944880675</v>
      </c>
      <c r="W665" s="31">
        <v>29.480294606999998</v>
      </c>
      <c r="X665" s="31">
        <v>17.564514843000662</v>
      </c>
      <c r="Y665" s="31">
        <v>10.093586345256998</v>
      </c>
      <c r="Z665" s="31">
        <v>30.024626860497236</v>
      </c>
      <c r="AA665" s="31">
        <v>20.95405047582873</v>
      </c>
      <c r="AB665" s="31">
        <v>30.239692816298341</v>
      </c>
      <c r="AC665" s="31">
        <v>80.026841000690595</v>
      </c>
      <c r="AD665" s="31">
        <v>99.176303427486189</v>
      </c>
    </row>
    <row r="666" spans="1:30" x14ac:dyDescent="0.2">
      <c r="A666" s="23" t="s">
        <v>10</v>
      </c>
      <c r="B666" s="24"/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</row>
    <row r="667" spans="1:30" x14ac:dyDescent="0.2">
      <c r="A667" s="9" t="s">
        <v>16</v>
      </c>
      <c r="B667" s="10"/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>
        <v>0</v>
      </c>
    </row>
    <row r="668" spans="1:30" x14ac:dyDescent="0.2">
      <c r="A668" s="9" t="s">
        <v>17</v>
      </c>
      <c r="B668" s="10"/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11">
        <v>0</v>
      </c>
      <c r="AC668" s="11">
        <v>0</v>
      </c>
      <c r="AD668" s="11">
        <v>0</v>
      </c>
    </row>
    <row r="669" spans="1:30" x14ac:dyDescent="0.2">
      <c r="A669" s="9" t="s">
        <v>18</v>
      </c>
      <c r="B669" s="10"/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  <c r="AD669" s="11">
        <v>0</v>
      </c>
    </row>
    <row r="670" spans="1:30" x14ac:dyDescent="0.2">
      <c r="A670" s="9" t="s">
        <v>13</v>
      </c>
      <c r="B670" s="10"/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  <c r="AD670" s="11">
        <v>0</v>
      </c>
    </row>
    <row r="671" spans="1:30" x14ac:dyDescent="0.2">
      <c r="A671" s="26" t="s">
        <v>19</v>
      </c>
      <c r="B671" s="27"/>
      <c r="C671" s="28">
        <v>73.569999999999993</v>
      </c>
      <c r="D671" s="28">
        <v>48.345999999999997</v>
      </c>
      <c r="E671" s="28">
        <v>43.090999999999994</v>
      </c>
      <c r="F671" s="28">
        <v>33.631999999999998</v>
      </c>
      <c r="G671" s="28">
        <v>55.702999999999996</v>
      </c>
      <c r="H671" s="28">
        <v>66.212999999999994</v>
      </c>
      <c r="I671" s="28">
        <v>60.957999999999998</v>
      </c>
      <c r="J671" s="28">
        <v>98.793999999999997</v>
      </c>
      <c r="K671" s="28">
        <v>127.17099999999999</v>
      </c>
      <c r="L671" s="28">
        <v>119.81399999999999</v>
      </c>
      <c r="M671" s="28">
        <v>109.30399999999999</v>
      </c>
      <c r="N671" s="28">
        <v>12.611999999999998</v>
      </c>
      <c r="O671" s="28">
        <v>31.529999999999998</v>
      </c>
      <c r="P671" s="28">
        <v>32.580999999999996</v>
      </c>
      <c r="Q671" s="28">
        <v>22.070999999999998</v>
      </c>
      <c r="R671" s="28">
        <v>5.4227463263999995</v>
      </c>
      <c r="S671" s="28">
        <v>8.8980949629999984</v>
      </c>
      <c r="T671" s="28">
        <v>10.097256535</v>
      </c>
      <c r="U671" s="28">
        <v>25.669119519999999</v>
      </c>
      <c r="V671" s="28">
        <v>24.944880675</v>
      </c>
      <c r="W671" s="28">
        <v>29.480294606999998</v>
      </c>
      <c r="X671" s="28">
        <v>17.564514843000662</v>
      </c>
      <c r="Y671" s="28">
        <v>10.093586345256998</v>
      </c>
      <c r="Z671" s="28">
        <v>30.024626860497236</v>
      </c>
      <c r="AA671" s="28">
        <v>20.95405047582873</v>
      </c>
      <c r="AB671" s="28">
        <v>30.239692816298341</v>
      </c>
      <c r="AC671" s="28">
        <v>80.026841000690595</v>
      </c>
      <c r="AD671" s="28">
        <v>99.176303427486189</v>
      </c>
    </row>
    <row r="672" spans="1:30" x14ac:dyDescent="0.2">
      <c r="A672" s="33" t="s">
        <v>20</v>
      </c>
      <c r="B672" s="34"/>
      <c r="C672" s="35">
        <v>0</v>
      </c>
      <c r="D672" s="35">
        <v>0</v>
      </c>
      <c r="E672" s="35">
        <v>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0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</row>
    <row r="673" spans="1:30" x14ac:dyDescent="0.2">
      <c r="A673" s="23" t="s">
        <v>21</v>
      </c>
      <c r="B673" s="24"/>
      <c r="C673" s="25">
        <v>0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25">
        <v>0</v>
      </c>
      <c r="AA673" s="25">
        <v>0</v>
      </c>
      <c r="AB673" s="25">
        <v>0</v>
      </c>
      <c r="AC673" s="25">
        <v>0</v>
      </c>
      <c r="AD673" s="25">
        <v>0</v>
      </c>
    </row>
    <row r="674" spans="1:30" x14ac:dyDescent="0.2">
      <c r="A674" s="36" t="s">
        <v>22</v>
      </c>
      <c r="B674" s="30"/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</row>
    <row r="675" spans="1:30" ht="13.5" thickBot="1" x14ac:dyDescent="0.25">
      <c r="A675" s="12" t="s">
        <v>23</v>
      </c>
      <c r="B675" s="13"/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</row>
    <row r="676" spans="1:30" ht="13.5" thickBot="1" x14ac:dyDescent="0.25">
      <c r="A676" s="29" t="s">
        <v>24</v>
      </c>
      <c r="B676" s="30"/>
      <c r="C676" s="31">
        <v>0</v>
      </c>
      <c r="D676" s="31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0</v>
      </c>
    </row>
    <row r="677" spans="1:30" ht="13.5" thickBot="1" x14ac:dyDescent="0.25">
      <c r="A677" s="38" t="s">
        <v>25</v>
      </c>
      <c r="B677" s="39"/>
      <c r="C677" s="40">
        <v>1.0510000000000019</v>
      </c>
      <c r="D677" s="40">
        <v>-3.1529999999999987</v>
      </c>
      <c r="E677" s="40">
        <v>-7.1054273576010019E-15</v>
      </c>
      <c r="F677" s="40">
        <v>3.1529999999999987</v>
      </c>
      <c r="G677" s="40">
        <v>1.0510000000000019</v>
      </c>
      <c r="H677" s="40">
        <v>-1.0510000000000019</v>
      </c>
      <c r="I677" s="40">
        <v>0</v>
      </c>
      <c r="J677" s="40">
        <v>5.2549999999999955</v>
      </c>
      <c r="K677" s="40">
        <v>0</v>
      </c>
      <c r="L677" s="40">
        <v>0</v>
      </c>
      <c r="M677" s="40">
        <v>0</v>
      </c>
      <c r="N677" s="40">
        <v>1.0510000000000002</v>
      </c>
      <c r="O677" s="40">
        <v>0</v>
      </c>
      <c r="P677" s="40">
        <v>0</v>
      </c>
      <c r="Q677" s="40">
        <v>1.0510000000000019</v>
      </c>
      <c r="R677" s="40">
        <v>7.9936057773011271E-15</v>
      </c>
      <c r="S677" s="40">
        <v>2.0958579559999935</v>
      </c>
      <c r="T677" s="40">
        <v>0</v>
      </c>
      <c r="U677" s="40">
        <v>-1.7763568394002505E-14</v>
      </c>
      <c r="V677" s="40">
        <v>7.1054273576010019E-15</v>
      </c>
      <c r="W677" s="40">
        <v>3.0955639009999985</v>
      </c>
      <c r="X677" s="40">
        <v>0.69386599600000309</v>
      </c>
      <c r="Y677" s="40">
        <v>-4.3438744370000002</v>
      </c>
      <c r="Z677" s="40">
        <v>3.0323280704419879</v>
      </c>
      <c r="AA677" s="40">
        <v>4.3562070103591211</v>
      </c>
      <c r="AB677" s="40">
        <v>1.9411331270718222</v>
      </c>
      <c r="AC677" s="40">
        <v>2.3588860296961229</v>
      </c>
      <c r="AD677" s="40">
        <v>1.4210854715202004E-14</v>
      </c>
    </row>
    <row r="678" spans="1:30" x14ac:dyDescent="0.2">
      <c r="A678" s="22" t="s">
        <v>26</v>
      </c>
      <c r="B678" s="16"/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>
        <v>0</v>
      </c>
      <c r="P678" s="17">
        <v>0</v>
      </c>
      <c r="Q678" s="17">
        <v>0</v>
      </c>
      <c r="R678" s="17">
        <v>0</v>
      </c>
      <c r="S678" s="17">
        <v>0</v>
      </c>
      <c r="T678" s="17">
        <v>0</v>
      </c>
      <c r="U678" s="17">
        <v>0</v>
      </c>
      <c r="V678" s="17">
        <v>0</v>
      </c>
      <c r="W678" s="17">
        <v>0</v>
      </c>
      <c r="X678" s="17">
        <v>0</v>
      </c>
      <c r="Y678" s="17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</row>
    <row r="679" spans="1:30" ht="13.5" thickBot="1" x14ac:dyDescent="0.25">
      <c r="A679" s="41" t="s">
        <v>27</v>
      </c>
      <c r="B679" s="42"/>
      <c r="C679" s="43">
        <v>0</v>
      </c>
      <c r="D679" s="43">
        <v>0</v>
      </c>
      <c r="E679" s="43">
        <v>0</v>
      </c>
      <c r="F679" s="43">
        <v>0</v>
      </c>
      <c r="G679" s="43">
        <v>0</v>
      </c>
      <c r="H679" s="43">
        <v>0</v>
      </c>
      <c r="I679" s="43">
        <v>0</v>
      </c>
      <c r="J679" s="43">
        <v>0</v>
      </c>
      <c r="K679" s="43">
        <v>0</v>
      </c>
      <c r="L679" s="43">
        <v>0</v>
      </c>
      <c r="M679" s="43">
        <v>0</v>
      </c>
      <c r="N679" s="43">
        <v>0</v>
      </c>
      <c r="O679" s="43">
        <v>0</v>
      </c>
      <c r="P679" s="43">
        <v>0</v>
      </c>
      <c r="Q679" s="43">
        <v>0</v>
      </c>
      <c r="R679" s="43">
        <v>0</v>
      </c>
      <c r="S679" s="43">
        <v>0</v>
      </c>
      <c r="T679" s="43">
        <v>0</v>
      </c>
      <c r="U679" s="43">
        <v>0</v>
      </c>
      <c r="V679" s="43">
        <v>0</v>
      </c>
      <c r="W679" s="43">
        <v>0</v>
      </c>
      <c r="X679" s="43">
        <v>0</v>
      </c>
      <c r="Y679" s="43">
        <v>0</v>
      </c>
      <c r="Z679" s="43">
        <v>0</v>
      </c>
      <c r="AA679" s="43">
        <v>0</v>
      </c>
      <c r="AB679" s="43">
        <v>0</v>
      </c>
      <c r="AC679" s="43">
        <v>0</v>
      </c>
      <c r="AD679" s="43">
        <v>0</v>
      </c>
    </row>
    <row r="680" spans="1:30" ht="13.5" thickBot="1" x14ac:dyDescent="0.25">
      <c r="A680" s="22" t="s">
        <v>28</v>
      </c>
      <c r="B680" s="16"/>
      <c r="C680" s="17">
        <v>1.0510000000000019</v>
      </c>
      <c r="D680" s="17">
        <v>1.0510000000000019</v>
      </c>
      <c r="E680" s="17">
        <v>1.0510000000000019</v>
      </c>
      <c r="F680" s="17">
        <v>1.0510000000000019</v>
      </c>
      <c r="G680" s="17">
        <v>1.0510000000000019</v>
      </c>
      <c r="H680" s="17">
        <v>1.0510000000000019</v>
      </c>
      <c r="I680" s="17">
        <v>1.0510000000000019</v>
      </c>
      <c r="J680" s="17">
        <v>1.0510000000000019</v>
      </c>
      <c r="K680" s="17">
        <v>1.0510000000000019</v>
      </c>
      <c r="L680" s="17">
        <v>1.0510000000000019</v>
      </c>
      <c r="M680" s="17">
        <v>1.0510000000000019</v>
      </c>
      <c r="N680" s="17">
        <v>1.0510000000000019</v>
      </c>
      <c r="O680" s="17">
        <v>1.0510000000000019</v>
      </c>
      <c r="P680" s="17">
        <v>1.0510000000000019</v>
      </c>
      <c r="Q680" s="17">
        <v>1.0510000000000019</v>
      </c>
      <c r="R680" s="17">
        <v>1.0510000000000019</v>
      </c>
      <c r="S680" s="17">
        <v>1.0510000000000019</v>
      </c>
      <c r="T680" s="17">
        <v>1.0510000000000019</v>
      </c>
      <c r="U680" s="17">
        <v>1.0510000000000019</v>
      </c>
      <c r="V680" s="17">
        <v>1.0510000000000019</v>
      </c>
      <c r="W680" s="17">
        <v>1.0510000000000019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</row>
    <row r="681" spans="1:30" x14ac:dyDescent="0.2">
      <c r="A681" s="44" t="s">
        <v>29</v>
      </c>
      <c r="B681" s="45"/>
      <c r="C681" s="46">
        <v>1.0510000000000019</v>
      </c>
      <c r="D681" s="46">
        <v>1.0510000000000019</v>
      </c>
      <c r="E681" s="46">
        <v>1.0510000000000019</v>
      </c>
      <c r="F681" s="46">
        <v>1.0510000000000019</v>
      </c>
      <c r="G681" s="46">
        <v>1.0510000000000019</v>
      </c>
      <c r="H681" s="46">
        <v>1.0510000000000019</v>
      </c>
      <c r="I681" s="46">
        <v>1.0510000000000019</v>
      </c>
      <c r="J681" s="46">
        <v>1.0510000000000019</v>
      </c>
      <c r="K681" s="46">
        <v>1.0510000000000019</v>
      </c>
      <c r="L681" s="46">
        <v>1.0510000000000019</v>
      </c>
      <c r="M681" s="46">
        <v>1.0510000000000019</v>
      </c>
      <c r="N681" s="46">
        <v>1.0510000000000019</v>
      </c>
      <c r="O681" s="46">
        <v>1.0510000000000019</v>
      </c>
      <c r="P681" s="46">
        <v>1.0510000000000019</v>
      </c>
      <c r="Q681" s="46">
        <v>1.0510000000000019</v>
      </c>
      <c r="R681" s="46">
        <v>1.0510000000000019</v>
      </c>
      <c r="S681" s="46">
        <v>1.0510000000000019</v>
      </c>
      <c r="T681" s="46">
        <v>1.0510000000000019</v>
      </c>
      <c r="U681" s="46">
        <v>1.0510000000000019</v>
      </c>
      <c r="V681" s="46">
        <v>1.0510000000000019</v>
      </c>
      <c r="W681" s="46">
        <v>1.0510000000000019</v>
      </c>
      <c r="X681" s="46">
        <v>0</v>
      </c>
      <c r="Y681" s="46">
        <v>0</v>
      </c>
      <c r="Z681" s="46">
        <v>0</v>
      </c>
      <c r="AA681" s="46">
        <v>0</v>
      </c>
      <c r="AB681" s="46">
        <v>0</v>
      </c>
      <c r="AC681" s="46">
        <v>0</v>
      </c>
      <c r="AD681" s="46">
        <v>0</v>
      </c>
    </row>
    <row r="682" spans="1:30" x14ac:dyDescent="0.2">
      <c r="A682" s="48" t="s">
        <v>30</v>
      </c>
      <c r="B682" s="49" t="s">
        <v>31</v>
      </c>
      <c r="C682" s="50">
        <v>0</v>
      </c>
      <c r="D682" s="50">
        <v>0</v>
      </c>
      <c r="E682" s="50">
        <v>0</v>
      </c>
      <c r="F682" s="50">
        <v>0</v>
      </c>
      <c r="G682" s="50">
        <v>0</v>
      </c>
      <c r="H682" s="50">
        <v>0</v>
      </c>
      <c r="I682" s="50">
        <v>0</v>
      </c>
      <c r="J682" s="50">
        <v>0</v>
      </c>
      <c r="K682" s="50">
        <v>0</v>
      </c>
      <c r="L682" s="50">
        <v>0</v>
      </c>
      <c r="M682" s="50">
        <v>0</v>
      </c>
      <c r="N682" s="50">
        <v>0</v>
      </c>
      <c r="O682" s="50">
        <v>0</v>
      </c>
      <c r="P682" s="50">
        <v>0</v>
      </c>
      <c r="Q682" s="50">
        <v>0</v>
      </c>
      <c r="R682" s="50">
        <v>0</v>
      </c>
      <c r="S682" s="50">
        <v>0</v>
      </c>
      <c r="T682" s="50">
        <v>0</v>
      </c>
      <c r="U682" s="50">
        <v>0</v>
      </c>
      <c r="V682" s="50">
        <v>0</v>
      </c>
      <c r="W682" s="50">
        <v>0</v>
      </c>
      <c r="X682" s="50">
        <v>0</v>
      </c>
      <c r="Y682" s="50">
        <v>0</v>
      </c>
      <c r="Z682" s="50">
        <v>0</v>
      </c>
      <c r="AA682" s="50">
        <v>0</v>
      </c>
      <c r="AB682" s="50">
        <v>0</v>
      </c>
      <c r="AC682" s="50">
        <v>0</v>
      </c>
      <c r="AD682" s="50">
        <v>0</v>
      </c>
    </row>
    <row r="683" spans="1:30" x14ac:dyDescent="0.2">
      <c r="A683" s="51" t="s">
        <v>32</v>
      </c>
      <c r="B683" s="52" t="s">
        <v>33</v>
      </c>
      <c r="C683" s="53">
        <v>0</v>
      </c>
      <c r="D683" s="53">
        <v>0</v>
      </c>
      <c r="E683" s="53">
        <v>0</v>
      </c>
      <c r="F683" s="53">
        <v>0</v>
      </c>
      <c r="G683" s="53">
        <v>0</v>
      </c>
      <c r="H683" s="53">
        <v>0</v>
      </c>
      <c r="I683" s="53">
        <v>0</v>
      </c>
      <c r="J683" s="53">
        <v>0</v>
      </c>
      <c r="K683" s="53">
        <v>0</v>
      </c>
      <c r="L683" s="53">
        <v>0</v>
      </c>
      <c r="M683" s="53">
        <v>0</v>
      </c>
      <c r="N683" s="53">
        <v>0</v>
      </c>
      <c r="O683" s="53">
        <v>0</v>
      </c>
      <c r="P683" s="53">
        <v>0</v>
      </c>
      <c r="Q683" s="53">
        <v>0</v>
      </c>
      <c r="R683" s="53">
        <v>0</v>
      </c>
      <c r="S683" s="53">
        <v>0</v>
      </c>
      <c r="T683" s="53">
        <v>0</v>
      </c>
      <c r="U683" s="53">
        <v>0</v>
      </c>
      <c r="V683" s="53">
        <v>0</v>
      </c>
      <c r="W683" s="53">
        <v>0</v>
      </c>
      <c r="X683" s="53">
        <v>0</v>
      </c>
      <c r="Y683" s="53">
        <v>0</v>
      </c>
      <c r="Z683" s="53">
        <v>0</v>
      </c>
      <c r="AA683" s="53">
        <v>0</v>
      </c>
      <c r="AB683" s="53">
        <v>0</v>
      </c>
      <c r="AC683" s="53">
        <v>0</v>
      </c>
      <c r="AD683" s="53">
        <v>0</v>
      </c>
    </row>
    <row r="684" spans="1:30" x14ac:dyDescent="0.2">
      <c r="A684" s="51" t="s">
        <v>34</v>
      </c>
      <c r="B684" s="52" t="s">
        <v>35</v>
      </c>
      <c r="C684" s="53">
        <v>0</v>
      </c>
      <c r="D684" s="53">
        <v>0</v>
      </c>
      <c r="E684" s="53">
        <v>0</v>
      </c>
      <c r="F684" s="53">
        <v>0</v>
      </c>
      <c r="G684" s="53">
        <v>0</v>
      </c>
      <c r="H684" s="53">
        <v>0</v>
      </c>
      <c r="I684" s="53">
        <v>0</v>
      </c>
      <c r="J684" s="53">
        <v>0</v>
      </c>
      <c r="K684" s="53">
        <v>0</v>
      </c>
      <c r="L684" s="53">
        <v>0</v>
      </c>
      <c r="M684" s="53">
        <v>0</v>
      </c>
      <c r="N684" s="53">
        <v>0</v>
      </c>
      <c r="O684" s="53">
        <v>0</v>
      </c>
      <c r="P684" s="53">
        <v>0</v>
      </c>
      <c r="Q684" s="53">
        <v>0</v>
      </c>
      <c r="R684" s="53">
        <v>0</v>
      </c>
      <c r="S684" s="53">
        <v>0</v>
      </c>
      <c r="T684" s="53">
        <v>0</v>
      </c>
      <c r="U684" s="53">
        <v>0</v>
      </c>
      <c r="V684" s="53">
        <v>0</v>
      </c>
      <c r="W684" s="53">
        <v>0</v>
      </c>
      <c r="X684" s="53">
        <v>0</v>
      </c>
      <c r="Y684" s="53">
        <v>0</v>
      </c>
      <c r="Z684" s="53">
        <v>0</v>
      </c>
      <c r="AA684" s="53">
        <v>0</v>
      </c>
      <c r="AB684" s="53">
        <v>0</v>
      </c>
      <c r="AC684" s="53">
        <v>0</v>
      </c>
      <c r="AD684" s="53">
        <v>0</v>
      </c>
    </row>
    <row r="685" spans="1:30" x14ac:dyDescent="0.2">
      <c r="A685" s="51" t="s">
        <v>36</v>
      </c>
      <c r="B685" s="52" t="s">
        <v>37</v>
      </c>
      <c r="C685" s="53">
        <v>0</v>
      </c>
      <c r="D685" s="53">
        <v>0</v>
      </c>
      <c r="E685" s="53">
        <v>0</v>
      </c>
      <c r="F685" s="53">
        <v>0</v>
      </c>
      <c r="G685" s="53">
        <v>0</v>
      </c>
      <c r="H685" s="53">
        <v>0</v>
      </c>
      <c r="I685" s="53">
        <v>0</v>
      </c>
      <c r="J685" s="53">
        <v>0</v>
      </c>
      <c r="K685" s="53">
        <v>0</v>
      </c>
      <c r="L685" s="53">
        <v>0</v>
      </c>
      <c r="M685" s="53">
        <v>0</v>
      </c>
      <c r="N685" s="53">
        <v>0</v>
      </c>
      <c r="O685" s="53">
        <v>0</v>
      </c>
      <c r="P685" s="53">
        <v>0</v>
      </c>
      <c r="Q685" s="53">
        <v>0</v>
      </c>
      <c r="R685" s="53">
        <v>0</v>
      </c>
      <c r="S685" s="53">
        <v>0</v>
      </c>
      <c r="T685" s="53">
        <v>0</v>
      </c>
      <c r="U685" s="53">
        <v>0</v>
      </c>
      <c r="V685" s="53">
        <v>0</v>
      </c>
      <c r="W685" s="53">
        <v>0</v>
      </c>
      <c r="X685" s="53">
        <v>0</v>
      </c>
      <c r="Y685" s="53">
        <v>0</v>
      </c>
      <c r="Z685" s="53">
        <v>0</v>
      </c>
      <c r="AA685" s="53">
        <v>0</v>
      </c>
      <c r="AB685" s="53">
        <v>0</v>
      </c>
      <c r="AC685" s="53">
        <v>0</v>
      </c>
      <c r="AD685" s="53">
        <v>0</v>
      </c>
    </row>
    <row r="686" spans="1:30" x14ac:dyDescent="0.2">
      <c r="A686" s="51" t="s">
        <v>38</v>
      </c>
      <c r="B686" s="52" t="s">
        <v>39</v>
      </c>
      <c r="C686" s="53">
        <v>0</v>
      </c>
      <c r="D686" s="53">
        <v>0</v>
      </c>
      <c r="E686" s="53">
        <v>0</v>
      </c>
      <c r="F686" s="53">
        <v>0</v>
      </c>
      <c r="G686" s="53">
        <v>0</v>
      </c>
      <c r="H686" s="53">
        <v>0</v>
      </c>
      <c r="I686" s="53">
        <v>0</v>
      </c>
      <c r="J686" s="53">
        <v>0</v>
      </c>
      <c r="K686" s="53">
        <v>0</v>
      </c>
      <c r="L686" s="53">
        <v>0</v>
      </c>
      <c r="M686" s="53">
        <v>0</v>
      </c>
      <c r="N686" s="53">
        <v>0</v>
      </c>
      <c r="O686" s="53">
        <v>0</v>
      </c>
      <c r="P686" s="53">
        <v>0</v>
      </c>
      <c r="Q686" s="53">
        <v>0</v>
      </c>
      <c r="R686" s="53">
        <v>0</v>
      </c>
      <c r="S686" s="53">
        <v>0</v>
      </c>
      <c r="T686" s="53">
        <v>0</v>
      </c>
      <c r="U686" s="53">
        <v>0</v>
      </c>
      <c r="V686" s="53">
        <v>0</v>
      </c>
      <c r="W686" s="53">
        <v>0</v>
      </c>
      <c r="X686" s="53">
        <v>0</v>
      </c>
      <c r="Y686" s="53">
        <v>0</v>
      </c>
      <c r="Z686" s="53">
        <v>0</v>
      </c>
      <c r="AA686" s="53">
        <v>0</v>
      </c>
      <c r="AB686" s="53">
        <v>0</v>
      </c>
      <c r="AC686" s="53">
        <v>0</v>
      </c>
      <c r="AD686" s="53">
        <v>0</v>
      </c>
    </row>
    <row r="687" spans="1:30" x14ac:dyDescent="0.2">
      <c r="A687" s="51" t="s">
        <v>40</v>
      </c>
      <c r="B687" s="52" t="s">
        <v>41</v>
      </c>
      <c r="C687" s="53">
        <v>0</v>
      </c>
      <c r="D687" s="53">
        <v>0</v>
      </c>
      <c r="E687" s="53">
        <v>0</v>
      </c>
      <c r="F687" s="53">
        <v>0</v>
      </c>
      <c r="G687" s="53">
        <v>0</v>
      </c>
      <c r="H687" s="53">
        <v>0</v>
      </c>
      <c r="I687" s="53">
        <v>0</v>
      </c>
      <c r="J687" s="53">
        <v>0</v>
      </c>
      <c r="K687" s="53">
        <v>0</v>
      </c>
      <c r="L687" s="53">
        <v>0</v>
      </c>
      <c r="M687" s="53">
        <v>0</v>
      </c>
      <c r="N687" s="53">
        <v>0</v>
      </c>
      <c r="O687" s="53">
        <v>0</v>
      </c>
      <c r="P687" s="53">
        <v>0</v>
      </c>
      <c r="Q687" s="53">
        <v>0</v>
      </c>
      <c r="R687" s="53">
        <v>0</v>
      </c>
      <c r="S687" s="53">
        <v>0</v>
      </c>
      <c r="T687" s="53">
        <v>0</v>
      </c>
      <c r="U687" s="53">
        <v>0</v>
      </c>
      <c r="V687" s="53">
        <v>0</v>
      </c>
      <c r="W687" s="53">
        <v>0</v>
      </c>
      <c r="X687" s="53">
        <v>0</v>
      </c>
      <c r="Y687" s="53">
        <v>0</v>
      </c>
      <c r="Z687" s="53">
        <v>0</v>
      </c>
      <c r="AA687" s="53">
        <v>0</v>
      </c>
      <c r="AB687" s="53">
        <v>0</v>
      </c>
      <c r="AC687" s="53">
        <v>0</v>
      </c>
      <c r="AD687" s="53">
        <v>0</v>
      </c>
    </row>
    <row r="688" spans="1:30" x14ac:dyDescent="0.2">
      <c r="A688" s="51" t="s">
        <v>42</v>
      </c>
      <c r="B688" s="52" t="s">
        <v>43</v>
      </c>
      <c r="C688" s="53">
        <v>0</v>
      </c>
      <c r="D688" s="53">
        <v>0</v>
      </c>
      <c r="E688" s="53">
        <v>0</v>
      </c>
      <c r="F688" s="53">
        <v>0</v>
      </c>
      <c r="G688" s="53">
        <v>0</v>
      </c>
      <c r="H688" s="53">
        <v>0</v>
      </c>
      <c r="I688" s="53">
        <v>0</v>
      </c>
      <c r="J688" s="53">
        <v>0</v>
      </c>
      <c r="K688" s="53">
        <v>0</v>
      </c>
      <c r="L688" s="53">
        <v>0</v>
      </c>
      <c r="M688" s="53">
        <v>0</v>
      </c>
      <c r="N688" s="53">
        <v>0</v>
      </c>
      <c r="O688" s="53">
        <v>0</v>
      </c>
      <c r="P688" s="53">
        <v>0</v>
      </c>
      <c r="Q688" s="53">
        <v>0</v>
      </c>
      <c r="R688" s="53">
        <v>0</v>
      </c>
      <c r="S688" s="53">
        <v>0</v>
      </c>
      <c r="T688" s="53">
        <v>0</v>
      </c>
      <c r="U688" s="53">
        <v>0</v>
      </c>
      <c r="V688" s="53">
        <v>0</v>
      </c>
      <c r="W688" s="53">
        <v>0</v>
      </c>
      <c r="X688" s="53">
        <v>0</v>
      </c>
      <c r="Y688" s="53">
        <v>0</v>
      </c>
      <c r="Z688" s="53">
        <v>0</v>
      </c>
      <c r="AA688" s="53">
        <v>0</v>
      </c>
      <c r="AB688" s="53">
        <v>0</v>
      </c>
      <c r="AC688" s="53">
        <v>0</v>
      </c>
      <c r="AD688" s="53">
        <v>0</v>
      </c>
    </row>
    <row r="689" spans="1:30" x14ac:dyDescent="0.2">
      <c r="A689" s="51" t="s">
        <v>44</v>
      </c>
      <c r="B689" s="52" t="s">
        <v>45</v>
      </c>
      <c r="C689" s="53">
        <v>0</v>
      </c>
      <c r="D689" s="53">
        <v>0</v>
      </c>
      <c r="E689" s="53">
        <v>0</v>
      </c>
      <c r="F689" s="53">
        <v>0</v>
      </c>
      <c r="G689" s="53">
        <v>0</v>
      </c>
      <c r="H689" s="53">
        <v>0</v>
      </c>
      <c r="I689" s="53">
        <v>0</v>
      </c>
      <c r="J689" s="53">
        <v>0</v>
      </c>
      <c r="K689" s="53">
        <v>0</v>
      </c>
      <c r="L689" s="53">
        <v>0</v>
      </c>
      <c r="M689" s="53">
        <v>0</v>
      </c>
      <c r="N689" s="53">
        <v>0</v>
      </c>
      <c r="O689" s="53">
        <v>0</v>
      </c>
      <c r="P689" s="53">
        <v>0</v>
      </c>
      <c r="Q689" s="53">
        <v>0</v>
      </c>
      <c r="R689" s="53">
        <v>0</v>
      </c>
      <c r="S689" s="53">
        <v>0</v>
      </c>
      <c r="T689" s="53">
        <v>0</v>
      </c>
      <c r="U689" s="53">
        <v>0</v>
      </c>
      <c r="V689" s="53">
        <v>0</v>
      </c>
      <c r="W689" s="53">
        <v>0</v>
      </c>
      <c r="X689" s="53">
        <v>0</v>
      </c>
      <c r="Y689" s="53">
        <v>0</v>
      </c>
      <c r="Z689" s="53">
        <v>0</v>
      </c>
      <c r="AA689" s="53">
        <v>0</v>
      </c>
      <c r="AB689" s="53">
        <v>0</v>
      </c>
      <c r="AC689" s="53">
        <v>0</v>
      </c>
      <c r="AD689" s="53">
        <v>0</v>
      </c>
    </row>
    <row r="690" spans="1:30" x14ac:dyDescent="0.2">
      <c r="A690" s="51" t="s">
        <v>46</v>
      </c>
      <c r="B690" s="52" t="s">
        <v>47</v>
      </c>
      <c r="C690" s="53">
        <v>0</v>
      </c>
      <c r="D690" s="53">
        <v>0</v>
      </c>
      <c r="E690" s="53">
        <v>0</v>
      </c>
      <c r="F690" s="53">
        <v>0</v>
      </c>
      <c r="G690" s="53">
        <v>0</v>
      </c>
      <c r="H690" s="53">
        <v>0</v>
      </c>
      <c r="I690" s="53">
        <v>0</v>
      </c>
      <c r="J690" s="53">
        <v>0</v>
      </c>
      <c r="K690" s="53">
        <v>0</v>
      </c>
      <c r="L690" s="53">
        <v>0</v>
      </c>
      <c r="M690" s="53">
        <v>0</v>
      </c>
      <c r="N690" s="53">
        <v>0</v>
      </c>
      <c r="O690" s="53">
        <v>0</v>
      </c>
      <c r="P690" s="53">
        <v>0</v>
      </c>
      <c r="Q690" s="53">
        <v>0</v>
      </c>
      <c r="R690" s="53">
        <v>0</v>
      </c>
      <c r="S690" s="53">
        <v>0</v>
      </c>
      <c r="T690" s="53">
        <v>0</v>
      </c>
      <c r="U690" s="53">
        <v>0</v>
      </c>
      <c r="V690" s="53">
        <v>0</v>
      </c>
      <c r="W690" s="53">
        <v>0</v>
      </c>
      <c r="X690" s="53">
        <v>0</v>
      </c>
      <c r="Y690" s="53">
        <v>0</v>
      </c>
      <c r="Z690" s="53">
        <v>0</v>
      </c>
      <c r="AA690" s="53">
        <v>0</v>
      </c>
      <c r="AB690" s="53">
        <v>0</v>
      </c>
      <c r="AC690" s="53">
        <v>0</v>
      </c>
      <c r="AD690" s="53">
        <v>0</v>
      </c>
    </row>
    <row r="691" spans="1:30" x14ac:dyDescent="0.2">
      <c r="A691" s="51" t="s">
        <v>48</v>
      </c>
      <c r="B691" s="52" t="s">
        <v>49</v>
      </c>
      <c r="C691" s="53">
        <v>0</v>
      </c>
      <c r="D691" s="53">
        <v>0</v>
      </c>
      <c r="E691" s="53">
        <v>0</v>
      </c>
      <c r="F691" s="53">
        <v>0</v>
      </c>
      <c r="G691" s="53">
        <v>0</v>
      </c>
      <c r="H691" s="53">
        <v>0</v>
      </c>
      <c r="I691" s="53">
        <v>0</v>
      </c>
      <c r="J691" s="53">
        <v>0</v>
      </c>
      <c r="K691" s="53">
        <v>0</v>
      </c>
      <c r="L691" s="53">
        <v>0</v>
      </c>
      <c r="M691" s="53">
        <v>0</v>
      </c>
      <c r="N691" s="53">
        <v>0</v>
      </c>
      <c r="O691" s="53">
        <v>0</v>
      </c>
      <c r="P691" s="53">
        <v>0</v>
      </c>
      <c r="Q691" s="53">
        <v>0</v>
      </c>
      <c r="R691" s="53">
        <v>0</v>
      </c>
      <c r="S691" s="53">
        <v>0</v>
      </c>
      <c r="T691" s="53">
        <v>0</v>
      </c>
      <c r="U691" s="53">
        <v>0</v>
      </c>
      <c r="V691" s="53">
        <v>0</v>
      </c>
      <c r="W691" s="53">
        <v>0</v>
      </c>
      <c r="X691" s="53">
        <v>0</v>
      </c>
      <c r="Y691" s="53">
        <v>0</v>
      </c>
      <c r="Z691" s="53">
        <v>0</v>
      </c>
      <c r="AA691" s="53">
        <v>0</v>
      </c>
      <c r="AB691" s="53">
        <v>0</v>
      </c>
      <c r="AC691" s="53">
        <v>0</v>
      </c>
      <c r="AD691" s="53">
        <v>0</v>
      </c>
    </row>
    <row r="692" spans="1:30" x14ac:dyDescent="0.2">
      <c r="A692" s="51" t="s">
        <v>50</v>
      </c>
      <c r="B692" s="52" t="s">
        <v>51</v>
      </c>
      <c r="C692" s="53">
        <v>0</v>
      </c>
      <c r="D692" s="53">
        <v>0</v>
      </c>
      <c r="E692" s="53">
        <v>0</v>
      </c>
      <c r="F692" s="53">
        <v>0</v>
      </c>
      <c r="G692" s="53">
        <v>0</v>
      </c>
      <c r="H692" s="53">
        <v>0</v>
      </c>
      <c r="I692" s="53">
        <v>0</v>
      </c>
      <c r="J692" s="53">
        <v>0</v>
      </c>
      <c r="K692" s="53">
        <v>0</v>
      </c>
      <c r="L692" s="53">
        <v>0</v>
      </c>
      <c r="M692" s="53">
        <v>0</v>
      </c>
      <c r="N692" s="53">
        <v>0</v>
      </c>
      <c r="O692" s="53">
        <v>0</v>
      </c>
      <c r="P692" s="53">
        <v>0</v>
      </c>
      <c r="Q692" s="53">
        <v>0</v>
      </c>
      <c r="R692" s="53">
        <v>0</v>
      </c>
      <c r="S692" s="53">
        <v>0</v>
      </c>
      <c r="T692" s="53">
        <v>0</v>
      </c>
      <c r="U692" s="53">
        <v>0</v>
      </c>
      <c r="V692" s="53">
        <v>0</v>
      </c>
      <c r="W692" s="53">
        <v>0</v>
      </c>
      <c r="X692" s="53">
        <v>0</v>
      </c>
      <c r="Y692" s="53">
        <v>0</v>
      </c>
      <c r="Z692" s="53">
        <v>0</v>
      </c>
      <c r="AA692" s="53">
        <v>0</v>
      </c>
      <c r="AB692" s="53">
        <v>0</v>
      </c>
      <c r="AC692" s="53">
        <v>0</v>
      </c>
      <c r="AD692" s="53">
        <v>0</v>
      </c>
    </row>
    <row r="693" spans="1:30" x14ac:dyDescent="0.2">
      <c r="A693" s="51" t="s">
        <v>52</v>
      </c>
      <c r="B693" s="52" t="s">
        <v>53</v>
      </c>
      <c r="C693" s="53">
        <v>0</v>
      </c>
      <c r="D693" s="53">
        <v>0</v>
      </c>
      <c r="E693" s="53">
        <v>0</v>
      </c>
      <c r="F693" s="53">
        <v>0</v>
      </c>
      <c r="G693" s="53">
        <v>0</v>
      </c>
      <c r="H693" s="53">
        <v>0</v>
      </c>
      <c r="I693" s="53">
        <v>0</v>
      </c>
      <c r="J693" s="53">
        <v>0</v>
      </c>
      <c r="K693" s="53">
        <v>0</v>
      </c>
      <c r="L693" s="53">
        <v>0</v>
      </c>
      <c r="M693" s="53">
        <v>0</v>
      </c>
      <c r="N693" s="53">
        <v>0</v>
      </c>
      <c r="O693" s="53">
        <v>0</v>
      </c>
      <c r="P693" s="53">
        <v>0</v>
      </c>
      <c r="Q693" s="53">
        <v>0</v>
      </c>
      <c r="R693" s="53">
        <v>0</v>
      </c>
      <c r="S693" s="53">
        <v>0</v>
      </c>
      <c r="T693" s="53">
        <v>0</v>
      </c>
      <c r="U693" s="53">
        <v>0</v>
      </c>
      <c r="V693" s="53">
        <v>0</v>
      </c>
      <c r="W693" s="53">
        <v>0</v>
      </c>
      <c r="X693" s="53">
        <v>0</v>
      </c>
      <c r="Y693" s="53">
        <v>0</v>
      </c>
      <c r="Z693" s="53">
        <v>0</v>
      </c>
      <c r="AA693" s="53">
        <v>0</v>
      </c>
      <c r="AB693" s="53">
        <v>0</v>
      </c>
      <c r="AC693" s="53">
        <v>0</v>
      </c>
      <c r="AD693" s="53">
        <v>0</v>
      </c>
    </row>
    <row r="694" spans="1:30" x14ac:dyDescent="0.2">
      <c r="A694" s="54" t="s">
        <v>54</v>
      </c>
      <c r="B694" s="55" t="s">
        <v>55</v>
      </c>
      <c r="C694" s="56">
        <v>1.0510000000000019</v>
      </c>
      <c r="D694" s="56">
        <v>1.0510000000000019</v>
      </c>
      <c r="E694" s="56">
        <v>1.0510000000000019</v>
      </c>
      <c r="F694" s="56">
        <v>1.0510000000000019</v>
      </c>
      <c r="G694" s="56">
        <v>1.0510000000000019</v>
      </c>
      <c r="H694" s="56">
        <v>1.0510000000000019</v>
      </c>
      <c r="I694" s="56">
        <v>1.0510000000000019</v>
      </c>
      <c r="J694" s="56">
        <v>1.0510000000000019</v>
      </c>
      <c r="K694" s="56">
        <v>1.0510000000000019</v>
      </c>
      <c r="L694" s="56">
        <v>1.0510000000000019</v>
      </c>
      <c r="M694" s="56">
        <v>1.0510000000000019</v>
      </c>
      <c r="N694" s="56">
        <v>1.0510000000000019</v>
      </c>
      <c r="O694" s="56">
        <v>1.0510000000000019</v>
      </c>
      <c r="P694" s="56">
        <v>1.0510000000000019</v>
      </c>
      <c r="Q694" s="56">
        <v>1.0510000000000019</v>
      </c>
      <c r="R694" s="56">
        <v>1.0510000000000019</v>
      </c>
      <c r="S694" s="56">
        <v>1.0510000000000019</v>
      </c>
      <c r="T694" s="56">
        <v>1.0510000000000019</v>
      </c>
      <c r="U694" s="56">
        <v>1.0510000000000019</v>
      </c>
      <c r="V694" s="56">
        <v>1.0510000000000019</v>
      </c>
      <c r="W694" s="56">
        <v>1.0510000000000019</v>
      </c>
      <c r="X694" s="56">
        <v>0</v>
      </c>
      <c r="Y694" s="56">
        <v>0</v>
      </c>
      <c r="Z694" s="56">
        <v>0</v>
      </c>
      <c r="AA694" s="56">
        <v>0</v>
      </c>
      <c r="AB694" s="56">
        <v>0</v>
      </c>
      <c r="AC694" s="56">
        <v>0</v>
      </c>
      <c r="AD694" s="56">
        <v>0</v>
      </c>
    </row>
    <row r="695" spans="1:30" x14ac:dyDescent="0.2">
      <c r="A695" s="29" t="s">
        <v>56</v>
      </c>
      <c r="B695" s="30"/>
      <c r="C695" s="31">
        <v>0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v>0</v>
      </c>
      <c r="AD695" s="31">
        <v>0</v>
      </c>
    </row>
    <row r="696" spans="1:30" x14ac:dyDescent="0.2">
      <c r="A696" s="57" t="s">
        <v>57</v>
      </c>
      <c r="B696" s="24"/>
      <c r="C696" s="58">
        <v>0</v>
      </c>
      <c r="D696" s="58">
        <v>0</v>
      </c>
      <c r="E696" s="58">
        <v>0</v>
      </c>
      <c r="F696" s="58">
        <v>0</v>
      </c>
      <c r="G696" s="58">
        <v>0</v>
      </c>
      <c r="H696" s="58">
        <v>0</v>
      </c>
      <c r="I696" s="58">
        <v>0</v>
      </c>
      <c r="J696" s="58">
        <v>0</v>
      </c>
      <c r="K696" s="58">
        <v>0</v>
      </c>
      <c r="L696" s="58">
        <v>0</v>
      </c>
      <c r="M696" s="58">
        <v>0</v>
      </c>
      <c r="N696" s="58">
        <v>0</v>
      </c>
      <c r="O696" s="58">
        <v>0</v>
      </c>
      <c r="P696" s="58">
        <v>0</v>
      </c>
      <c r="Q696" s="58">
        <v>0</v>
      </c>
      <c r="R696" s="58">
        <v>0</v>
      </c>
      <c r="S696" s="58">
        <v>0</v>
      </c>
      <c r="T696" s="58">
        <v>0</v>
      </c>
      <c r="U696" s="58">
        <v>0</v>
      </c>
      <c r="V696" s="58">
        <v>0</v>
      </c>
      <c r="W696" s="58">
        <v>0</v>
      </c>
      <c r="X696" s="58">
        <v>0</v>
      </c>
      <c r="Y696" s="58">
        <v>0</v>
      </c>
      <c r="Z696" s="58">
        <v>0</v>
      </c>
      <c r="AA696" s="58">
        <v>0</v>
      </c>
      <c r="AB696" s="58">
        <v>0</v>
      </c>
      <c r="AC696" s="58">
        <v>0</v>
      </c>
      <c r="AD696" s="58">
        <v>0</v>
      </c>
    </row>
    <row r="697" spans="1:30" x14ac:dyDescent="0.2">
      <c r="A697" s="59" t="s">
        <v>58</v>
      </c>
      <c r="B697" s="60"/>
      <c r="C697" s="50">
        <v>0</v>
      </c>
      <c r="D697" s="50">
        <v>0</v>
      </c>
      <c r="E697" s="50">
        <v>0</v>
      </c>
      <c r="F697" s="50">
        <v>0</v>
      </c>
      <c r="G697" s="50">
        <v>0</v>
      </c>
      <c r="H697" s="50">
        <v>0</v>
      </c>
      <c r="I697" s="50">
        <v>0</v>
      </c>
      <c r="J697" s="50">
        <v>0</v>
      </c>
      <c r="K697" s="50">
        <v>0</v>
      </c>
      <c r="L697" s="50">
        <v>0</v>
      </c>
      <c r="M697" s="50">
        <v>0</v>
      </c>
      <c r="N697" s="50">
        <v>0</v>
      </c>
      <c r="O697" s="50">
        <v>0</v>
      </c>
      <c r="P697" s="50">
        <v>0</v>
      </c>
      <c r="Q697" s="50">
        <v>0</v>
      </c>
      <c r="R697" s="50">
        <v>0</v>
      </c>
      <c r="S697" s="50">
        <v>0</v>
      </c>
      <c r="T697" s="50">
        <v>0</v>
      </c>
      <c r="U697" s="50">
        <v>0</v>
      </c>
      <c r="V697" s="50">
        <v>0</v>
      </c>
      <c r="W697" s="50">
        <v>0</v>
      </c>
      <c r="X697" s="50">
        <v>0</v>
      </c>
      <c r="Y697" s="50">
        <v>0</v>
      </c>
      <c r="Z697" s="50">
        <v>0</v>
      </c>
      <c r="AA697" s="50">
        <v>0</v>
      </c>
      <c r="AB697" s="50">
        <v>0</v>
      </c>
      <c r="AC697" s="50">
        <v>0</v>
      </c>
      <c r="AD697" s="50">
        <v>0</v>
      </c>
    </row>
    <row r="698" spans="1:30" x14ac:dyDescent="0.2">
      <c r="A698" s="51" t="s">
        <v>59</v>
      </c>
      <c r="B698" s="10"/>
      <c r="C698" s="53">
        <v>0</v>
      </c>
      <c r="D698" s="53">
        <v>0</v>
      </c>
      <c r="E698" s="53">
        <v>0</v>
      </c>
      <c r="F698" s="53">
        <v>0</v>
      </c>
      <c r="G698" s="53">
        <v>0</v>
      </c>
      <c r="H698" s="53">
        <v>0</v>
      </c>
      <c r="I698" s="53">
        <v>0</v>
      </c>
      <c r="J698" s="53">
        <v>0</v>
      </c>
      <c r="K698" s="53">
        <v>0</v>
      </c>
      <c r="L698" s="53">
        <v>0</v>
      </c>
      <c r="M698" s="53">
        <v>0</v>
      </c>
      <c r="N698" s="53">
        <v>0</v>
      </c>
      <c r="O698" s="53">
        <v>0</v>
      </c>
      <c r="P698" s="53">
        <v>0</v>
      </c>
      <c r="Q698" s="53">
        <v>0</v>
      </c>
      <c r="R698" s="53">
        <v>0</v>
      </c>
      <c r="S698" s="53">
        <v>0</v>
      </c>
      <c r="T698" s="53">
        <v>0</v>
      </c>
      <c r="U698" s="53">
        <v>0</v>
      </c>
      <c r="V698" s="53">
        <v>0</v>
      </c>
      <c r="W698" s="53">
        <v>0</v>
      </c>
      <c r="X698" s="53">
        <v>0</v>
      </c>
      <c r="Y698" s="53">
        <v>0</v>
      </c>
      <c r="Z698" s="53">
        <v>0</v>
      </c>
      <c r="AA698" s="53">
        <v>0</v>
      </c>
      <c r="AB698" s="53">
        <v>0</v>
      </c>
      <c r="AC698" s="53">
        <v>0</v>
      </c>
      <c r="AD698" s="53">
        <v>0</v>
      </c>
    </row>
    <row r="699" spans="1:30" x14ac:dyDescent="0.2">
      <c r="A699" s="51" t="s">
        <v>60</v>
      </c>
      <c r="B699" s="10"/>
      <c r="C699" s="53">
        <v>0</v>
      </c>
      <c r="D699" s="53">
        <v>0</v>
      </c>
      <c r="E699" s="53">
        <v>0</v>
      </c>
      <c r="F699" s="53">
        <v>0</v>
      </c>
      <c r="G699" s="53">
        <v>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3">
        <v>0</v>
      </c>
      <c r="V699" s="53">
        <v>0</v>
      </c>
      <c r="W699" s="53">
        <v>0</v>
      </c>
      <c r="X699" s="53">
        <v>0</v>
      </c>
      <c r="Y699" s="53">
        <v>0</v>
      </c>
      <c r="Z699" s="53">
        <v>0</v>
      </c>
      <c r="AA699" s="53">
        <v>0</v>
      </c>
      <c r="AB699" s="53">
        <v>0</v>
      </c>
      <c r="AC699" s="53">
        <v>0</v>
      </c>
      <c r="AD699" s="53">
        <v>0</v>
      </c>
    </row>
    <row r="700" spans="1:30" x14ac:dyDescent="0.2">
      <c r="A700" s="51" t="s">
        <v>61</v>
      </c>
      <c r="B700" s="10"/>
      <c r="C700" s="53">
        <v>0</v>
      </c>
      <c r="D700" s="53">
        <v>0</v>
      </c>
      <c r="E700" s="53">
        <v>0</v>
      </c>
      <c r="F700" s="53">
        <v>0</v>
      </c>
      <c r="G700" s="53">
        <v>0</v>
      </c>
      <c r="H700" s="53">
        <v>0</v>
      </c>
      <c r="I700" s="53">
        <v>0</v>
      </c>
      <c r="J700" s="53">
        <v>0</v>
      </c>
      <c r="K700" s="53">
        <v>0</v>
      </c>
      <c r="L700" s="53">
        <v>0</v>
      </c>
      <c r="M700" s="53">
        <v>0</v>
      </c>
      <c r="N700" s="53">
        <v>0</v>
      </c>
      <c r="O700" s="53">
        <v>0</v>
      </c>
      <c r="P700" s="53">
        <v>0</v>
      </c>
      <c r="Q700" s="53">
        <v>0</v>
      </c>
      <c r="R700" s="53">
        <v>0</v>
      </c>
      <c r="S700" s="53">
        <v>0</v>
      </c>
      <c r="T700" s="53">
        <v>0</v>
      </c>
      <c r="U700" s="53">
        <v>0</v>
      </c>
      <c r="V700" s="53">
        <v>0</v>
      </c>
      <c r="W700" s="53">
        <v>0</v>
      </c>
      <c r="X700" s="53">
        <v>0</v>
      </c>
      <c r="Y700" s="53">
        <v>0</v>
      </c>
      <c r="Z700" s="53">
        <v>0</v>
      </c>
      <c r="AA700" s="53">
        <v>0</v>
      </c>
      <c r="AB700" s="53">
        <v>0</v>
      </c>
      <c r="AC700" s="53">
        <v>0</v>
      </c>
      <c r="AD700" s="53">
        <v>0</v>
      </c>
    </row>
    <row r="701" spans="1:30" x14ac:dyDescent="0.2">
      <c r="A701" s="51" t="s">
        <v>62</v>
      </c>
      <c r="B701" s="10"/>
      <c r="C701" s="53">
        <v>0</v>
      </c>
      <c r="D701" s="53">
        <v>0</v>
      </c>
      <c r="E701" s="53">
        <v>0</v>
      </c>
      <c r="F701" s="53">
        <v>0</v>
      </c>
      <c r="G701" s="53">
        <v>0</v>
      </c>
      <c r="H701" s="53">
        <v>0</v>
      </c>
      <c r="I701" s="53">
        <v>0</v>
      </c>
      <c r="J701" s="53">
        <v>0</v>
      </c>
      <c r="K701" s="53">
        <v>0</v>
      </c>
      <c r="L701" s="53">
        <v>0</v>
      </c>
      <c r="M701" s="53">
        <v>0</v>
      </c>
      <c r="N701" s="53">
        <v>0</v>
      </c>
      <c r="O701" s="53">
        <v>0</v>
      </c>
      <c r="P701" s="53">
        <v>0</v>
      </c>
      <c r="Q701" s="53">
        <v>0</v>
      </c>
      <c r="R701" s="53">
        <v>0</v>
      </c>
      <c r="S701" s="53">
        <v>0</v>
      </c>
      <c r="T701" s="53">
        <v>0</v>
      </c>
      <c r="U701" s="53">
        <v>0</v>
      </c>
      <c r="V701" s="53">
        <v>0</v>
      </c>
      <c r="W701" s="53">
        <v>0</v>
      </c>
      <c r="X701" s="53">
        <v>0</v>
      </c>
      <c r="Y701" s="53">
        <v>0</v>
      </c>
      <c r="Z701" s="53">
        <v>0</v>
      </c>
      <c r="AA701" s="53">
        <v>0</v>
      </c>
      <c r="AB701" s="53">
        <v>0</v>
      </c>
      <c r="AC701" s="53">
        <v>0</v>
      </c>
      <c r="AD701" s="53">
        <v>0</v>
      </c>
    </row>
    <row r="702" spans="1:30" x14ac:dyDescent="0.2">
      <c r="A702" s="51" t="s">
        <v>63</v>
      </c>
      <c r="B702" s="10"/>
      <c r="C702" s="53">
        <v>0</v>
      </c>
      <c r="D702" s="53">
        <v>0</v>
      </c>
      <c r="E702" s="53">
        <v>0</v>
      </c>
      <c r="F702" s="53">
        <v>0</v>
      </c>
      <c r="G702" s="53">
        <v>0</v>
      </c>
      <c r="H702" s="53">
        <v>0</v>
      </c>
      <c r="I702" s="53">
        <v>0</v>
      </c>
      <c r="J702" s="53">
        <v>0</v>
      </c>
      <c r="K702" s="53">
        <v>0</v>
      </c>
      <c r="L702" s="53">
        <v>0</v>
      </c>
      <c r="M702" s="53">
        <v>0</v>
      </c>
      <c r="N702" s="53">
        <v>0</v>
      </c>
      <c r="O702" s="53">
        <v>0</v>
      </c>
      <c r="P702" s="53">
        <v>0</v>
      </c>
      <c r="Q702" s="53">
        <v>0</v>
      </c>
      <c r="R702" s="53">
        <v>0</v>
      </c>
      <c r="S702" s="53">
        <v>0</v>
      </c>
      <c r="T702" s="53">
        <v>0</v>
      </c>
      <c r="U702" s="53">
        <v>0</v>
      </c>
      <c r="V702" s="53">
        <v>0</v>
      </c>
      <c r="W702" s="53">
        <v>0</v>
      </c>
      <c r="X702" s="53">
        <v>0</v>
      </c>
      <c r="Y702" s="53">
        <v>0</v>
      </c>
      <c r="Z702" s="53">
        <v>0</v>
      </c>
      <c r="AA702" s="53">
        <v>0</v>
      </c>
      <c r="AB702" s="53">
        <v>0</v>
      </c>
      <c r="AC702" s="53">
        <v>0</v>
      </c>
      <c r="AD702" s="53">
        <v>0</v>
      </c>
    </row>
    <row r="703" spans="1:30" x14ac:dyDescent="0.2">
      <c r="A703" s="51" t="s">
        <v>64</v>
      </c>
      <c r="B703" s="10"/>
      <c r="C703" s="53">
        <v>0</v>
      </c>
      <c r="D703" s="53">
        <v>0</v>
      </c>
      <c r="E703" s="53">
        <v>0</v>
      </c>
      <c r="F703" s="53">
        <v>0</v>
      </c>
      <c r="G703" s="53">
        <v>0</v>
      </c>
      <c r="H703" s="53">
        <v>0</v>
      </c>
      <c r="I703" s="53">
        <v>0</v>
      </c>
      <c r="J703" s="53">
        <v>0</v>
      </c>
      <c r="K703" s="53">
        <v>0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  <c r="Q703" s="53">
        <v>0</v>
      </c>
      <c r="R703" s="53">
        <v>0</v>
      </c>
      <c r="S703" s="53">
        <v>0</v>
      </c>
      <c r="T703" s="53">
        <v>0</v>
      </c>
      <c r="U703" s="53">
        <v>0</v>
      </c>
      <c r="V703" s="53">
        <v>0</v>
      </c>
      <c r="W703" s="53">
        <v>0</v>
      </c>
      <c r="X703" s="53">
        <v>0</v>
      </c>
      <c r="Y703" s="53">
        <v>0</v>
      </c>
      <c r="Z703" s="53">
        <v>0</v>
      </c>
      <c r="AA703" s="53">
        <v>0</v>
      </c>
      <c r="AB703" s="53">
        <v>0</v>
      </c>
      <c r="AC703" s="53">
        <v>0</v>
      </c>
      <c r="AD703" s="53">
        <v>0</v>
      </c>
    </row>
    <row r="704" spans="1:30" x14ac:dyDescent="0.2">
      <c r="A704" s="61" t="s">
        <v>65</v>
      </c>
      <c r="B704" s="30"/>
      <c r="C704" s="53">
        <v>0</v>
      </c>
      <c r="D704" s="53">
        <v>0</v>
      </c>
      <c r="E704" s="53">
        <v>0</v>
      </c>
      <c r="F704" s="53">
        <v>0</v>
      </c>
      <c r="G704" s="53">
        <v>0</v>
      </c>
      <c r="H704" s="53">
        <v>0</v>
      </c>
      <c r="I704" s="53">
        <v>0</v>
      </c>
      <c r="J704" s="53">
        <v>0</v>
      </c>
      <c r="K704" s="53">
        <v>0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  <c r="Q704" s="53">
        <v>0</v>
      </c>
      <c r="R704" s="53">
        <v>0</v>
      </c>
      <c r="S704" s="53">
        <v>0</v>
      </c>
      <c r="T704" s="53">
        <v>0</v>
      </c>
      <c r="U704" s="53">
        <v>0</v>
      </c>
      <c r="V704" s="53">
        <v>0</v>
      </c>
      <c r="W704" s="53">
        <v>0</v>
      </c>
      <c r="X704" s="53">
        <v>0</v>
      </c>
      <c r="Y704" s="53">
        <v>0</v>
      </c>
      <c r="Z704" s="53">
        <v>0</v>
      </c>
      <c r="AA704" s="53">
        <v>0</v>
      </c>
      <c r="AB704" s="53">
        <v>0</v>
      </c>
      <c r="AC704" s="53">
        <v>0</v>
      </c>
      <c r="AD704" s="53">
        <v>0</v>
      </c>
    </row>
    <row r="705" spans="1:30" x14ac:dyDescent="0.2">
      <c r="A705" s="62" t="s">
        <v>66</v>
      </c>
      <c r="B705" s="63"/>
      <c r="C705" s="53">
        <v>0</v>
      </c>
      <c r="D705" s="53">
        <v>0</v>
      </c>
      <c r="E705" s="53">
        <v>0</v>
      </c>
      <c r="F705" s="53">
        <v>0</v>
      </c>
      <c r="G705" s="53">
        <v>0</v>
      </c>
      <c r="H705" s="53">
        <v>0</v>
      </c>
      <c r="I705" s="53">
        <v>0</v>
      </c>
      <c r="J705" s="53">
        <v>0</v>
      </c>
      <c r="K705" s="53">
        <v>0</v>
      </c>
      <c r="L705" s="53">
        <v>0</v>
      </c>
      <c r="M705" s="53">
        <v>0</v>
      </c>
      <c r="N705" s="53">
        <v>0</v>
      </c>
      <c r="O705" s="53">
        <v>0</v>
      </c>
      <c r="P705" s="53">
        <v>0</v>
      </c>
      <c r="Q705" s="53">
        <v>0</v>
      </c>
      <c r="R705" s="53">
        <v>0</v>
      </c>
      <c r="S705" s="53">
        <v>0</v>
      </c>
      <c r="T705" s="53">
        <v>0</v>
      </c>
      <c r="U705" s="53">
        <v>0</v>
      </c>
      <c r="V705" s="53">
        <v>0</v>
      </c>
      <c r="W705" s="53">
        <v>0</v>
      </c>
      <c r="X705" s="53">
        <v>0</v>
      </c>
      <c r="Y705" s="53">
        <v>0</v>
      </c>
      <c r="Z705" s="53">
        <v>0</v>
      </c>
      <c r="AA705" s="53">
        <v>0</v>
      </c>
      <c r="AB705" s="53">
        <v>0</v>
      </c>
      <c r="AC705" s="53">
        <v>0</v>
      </c>
      <c r="AD705" s="53">
        <v>0</v>
      </c>
    </row>
    <row r="706" spans="1:30" x14ac:dyDescent="0.2">
      <c r="A706" s="64" t="s">
        <v>67</v>
      </c>
      <c r="B706" s="65"/>
      <c r="C706" s="66">
        <v>0</v>
      </c>
      <c r="D706" s="66">
        <v>0</v>
      </c>
      <c r="E706" s="66">
        <v>0</v>
      </c>
      <c r="F706" s="66">
        <v>0</v>
      </c>
      <c r="G706" s="66">
        <v>0</v>
      </c>
      <c r="H706" s="66">
        <v>0</v>
      </c>
      <c r="I706" s="66">
        <v>0</v>
      </c>
      <c r="J706" s="66">
        <v>0</v>
      </c>
      <c r="K706" s="66">
        <v>0</v>
      </c>
      <c r="L706" s="66">
        <v>0</v>
      </c>
      <c r="M706" s="66">
        <v>0</v>
      </c>
      <c r="N706" s="66">
        <v>0</v>
      </c>
      <c r="O706" s="66">
        <v>0</v>
      </c>
      <c r="P706" s="66">
        <v>0</v>
      </c>
      <c r="Q706" s="66">
        <v>0</v>
      </c>
      <c r="R706" s="66">
        <v>0</v>
      </c>
      <c r="S706" s="66">
        <v>0</v>
      </c>
      <c r="T706" s="66">
        <v>0</v>
      </c>
      <c r="U706" s="66">
        <v>0</v>
      </c>
      <c r="V706" s="66">
        <v>0</v>
      </c>
      <c r="W706" s="66">
        <v>0</v>
      </c>
      <c r="X706" s="66">
        <v>0</v>
      </c>
      <c r="Y706" s="66">
        <v>0</v>
      </c>
      <c r="Z706" s="66">
        <v>0</v>
      </c>
      <c r="AA706" s="66">
        <v>0</v>
      </c>
      <c r="AB706" s="66">
        <v>0</v>
      </c>
      <c r="AC706" s="66">
        <v>0</v>
      </c>
      <c r="AD706" s="66">
        <v>0</v>
      </c>
    </row>
    <row r="707" spans="1:30" x14ac:dyDescent="0.2">
      <c r="A707" s="64" t="s">
        <v>68</v>
      </c>
      <c r="B707" s="65"/>
      <c r="C707" s="66">
        <v>0</v>
      </c>
      <c r="D707" s="66">
        <v>0</v>
      </c>
      <c r="E707" s="66">
        <v>0</v>
      </c>
      <c r="F707" s="66">
        <v>0</v>
      </c>
      <c r="G707" s="66">
        <v>0</v>
      </c>
      <c r="H707" s="66">
        <v>0</v>
      </c>
      <c r="I707" s="66">
        <v>0</v>
      </c>
      <c r="J707" s="66">
        <v>0</v>
      </c>
      <c r="K707" s="66">
        <v>0</v>
      </c>
      <c r="L707" s="66">
        <v>0</v>
      </c>
      <c r="M707" s="66">
        <v>0</v>
      </c>
      <c r="N707" s="66">
        <v>0</v>
      </c>
      <c r="O707" s="66">
        <v>0</v>
      </c>
      <c r="P707" s="66">
        <v>0</v>
      </c>
      <c r="Q707" s="66">
        <v>0</v>
      </c>
      <c r="R707" s="66">
        <v>0</v>
      </c>
      <c r="S707" s="66">
        <v>0</v>
      </c>
      <c r="T707" s="66">
        <v>0</v>
      </c>
      <c r="U707" s="66">
        <v>0</v>
      </c>
      <c r="V707" s="66">
        <v>0</v>
      </c>
      <c r="W707" s="66">
        <v>0</v>
      </c>
      <c r="X707" s="66">
        <v>0</v>
      </c>
      <c r="Y707" s="66">
        <v>0</v>
      </c>
      <c r="Z707" s="66">
        <v>0</v>
      </c>
      <c r="AA707" s="66">
        <v>0</v>
      </c>
      <c r="AB707" s="66">
        <v>0</v>
      </c>
      <c r="AC707" s="66">
        <v>0</v>
      </c>
      <c r="AD707" s="66">
        <v>0</v>
      </c>
    </row>
    <row r="708" spans="1:30" x14ac:dyDescent="0.2">
      <c r="A708" s="57" t="s">
        <v>69</v>
      </c>
      <c r="B708" s="24"/>
      <c r="C708" s="58">
        <v>0</v>
      </c>
      <c r="D708" s="58">
        <v>0</v>
      </c>
      <c r="E708" s="58">
        <v>0</v>
      </c>
      <c r="F708" s="58">
        <v>0</v>
      </c>
      <c r="G708" s="58">
        <v>0</v>
      </c>
      <c r="H708" s="58">
        <v>0</v>
      </c>
      <c r="I708" s="58">
        <v>0</v>
      </c>
      <c r="J708" s="58">
        <v>0</v>
      </c>
      <c r="K708" s="58">
        <v>0</v>
      </c>
      <c r="L708" s="58">
        <v>0</v>
      </c>
      <c r="M708" s="58">
        <v>0</v>
      </c>
      <c r="N708" s="58">
        <v>0</v>
      </c>
      <c r="O708" s="58">
        <v>0</v>
      </c>
      <c r="P708" s="58">
        <v>0</v>
      </c>
      <c r="Q708" s="58">
        <v>0</v>
      </c>
      <c r="R708" s="58">
        <v>0</v>
      </c>
      <c r="S708" s="58">
        <v>0</v>
      </c>
      <c r="T708" s="58">
        <v>0</v>
      </c>
      <c r="U708" s="58">
        <v>0</v>
      </c>
      <c r="V708" s="58">
        <v>0</v>
      </c>
      <c r="W708" s="58">
        <v>0</v>
      </c>
      <c r="X708" s="58">
        <v>0</v>
      </c>
      <c r="Y708" s="58">
        <v>0</v>
      </c>
      <c r="Z708" s="58">
        <v>0</v>
      </c>
      <c r="AA708" s="58">
        <v>0</v>
      </c>
      <c r="AB708" s="58">
        <v>0</v>
      </c>
      <c r="AC708" s="58">
        <v>0</v>
      </c>
      <c r="AD708" s="58">
        <v>0</v>
      </c>
    </row>
    <row r="709" spans="1:30" x14ac:dyDescent="0.2">
      <c r="A709" s="54" t="s">
        <v>70</v>
      </c>
      <c r="B709" s="27"/>
      <c r="C709" s="56">
        <v>0</v>
      </c>
      <c r="D709" s="56">
        <v>0</v>
      </c>
      <c r="E709" s="56">
        <v>0</v>
      </c>
      <c r="F709" s="56">
        <v>0</v>
      </c>
      <c r="G709" s="56">
        <v>0</v>
      </c>
      <c r="H709" s="56">
        <v>0</v>
      </c>
      <c r="I709" s="56">
        <v>0</v>
      </c>
      <c r="J709" s="56">
        <v>0</v>
      </c>
      <c r="K709" s="56">
        <v>0</v>
      </c>
      <c r="L709" s="56">
        <v>0</v>
      </c>
      <c r="M709" s="56">
        <v>0</v>
      </c>
      <c r="N709" s="56">
        <v>0</v>
      </c>
      <c r="O709" s="56">
        <v>0</v>
      </c>
      <c r="P709" s="56">
        <v>0</v>
      </c>
      <c r="Q709" s="56">
        <v>0</v>
      </c>
      <c r="R709" s="56">
        <v>0</v>
      </c>
      <c r="S709" s="56">
        <v>0</v>
      </c>
      <c r="T709" s="56">
        <v>0</v>
      </c>
      <c r="U709" s="56">
        <v>0</v>
      </c>
      <c r="V709" s="56">
        <v>0</v>
      </c>
      <c r="W709" s="56">
        <v>0</v>
      </c>
      <c r="X709" s="56">
        <v>0</v>
      </c>
      <c r="Y709" s="56">
        <v>0</v>
      </c>
      <c r="Z709" s="56">
        <v>0</v>
      </c>
      <c r="AA709" s="56">
        <v>0</v>
      </c>
      <c r="AB709" s="56">
        <v>0</v>
      </c>
      <c r="AC709" s="56">
        <v>0</v>
      </c>
      <c r="AD709" s="56">
        <v>0</v>
      </c>
    </row>
    <row r="710" spans="1:30" x14ac:dyDescent="0.2">
      <c r="A710" s="33" t="s">
        <v>71</v>
      </c>
      <c r="B710" s="34"/>
      <c r="C710" s="35">
        <v>0</v>
      </c>
      <c r="D710" s="35">
        <v>0</v>
      </c>
      <c r="E710" s="35">
        <v>0</v>
      </c>
      <c r="F710" s="35">
        <v>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0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</row>
    <row r="711" spans="1:30" ht="13.5" thickBot="1" x14ac:dyDescent="0.25">
      <c r="A711" s="29" t="s">
        <v>72</v>
      </c>
      <c r="B711" s="30"/>
      <c r="C711" s="31">
        <v>0</v>
      </c>
      <c r="D711" s="31">
        <v>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v>0</v>
      </c>
      <c r="AD711" s="31">
        <v>0</v>
      </c>
    </row>
    <row r="712" spans="1:30" ht="13.5" thickBot="1" x14ac:dyDescent="0.25">
      <c r="A712" s="38" t="s">
        <v>73</v>
      </c>
      <c r="B712" s="39"/>
      <c r="C712" s="40">
        <v>0</v>
      </c>
      <c r="D712" s="40">
        <v>-4.2040000000000006</v>
      </c>
      <c r="E712" s="40">
        <v>-1.051000000000009</v>
      </c>
      <c r="F712" s="40">
        <v>2.1019999999999968</v>
      </c>
      <c r="G712" s="40">
        <v>0</v>
      </c>
      <c r="H712" s="40">
        <v>-2.1020000000000039</v>
      </c>
      <c r="I712" s="40">
        <v>-1.0510000000000019</v>
      </c>
      <c r="J712" s="40">
        <v>4.2039999999999935</v>
      </c>
      <c r="K712" s="40">
        <v>-1.0510000000000019</v>
      </c>
      <c r="L712" s="40">
        <v>-1.0510000000000019</v>
      </c>
      <c r="M712" s="40">
        <v>-1.0510000000000019</v>
      </c>
      <c r="N712" s="40">
        <v>-1.7763568394002505E-15</v>
      </c>
      <c r="O712" s="40">
        <v>-1.0510000000000019</v>
      </c>
      <c r="P712" s="40">
        <v>-1.0510000000000019</v>
      </c>
      <c r="Q712" s="40">
        <v>0</v>
      </c>
      <c r="R712" s="40">
        <v>-1.0509999999999939</v>
      </c>
      <c r="S712" s="40">
        <v>1.0448579559999915</v>
      </c>
      <c r="T712" s="40">
        <v>-1.0510000000000019</v>
      </c>
      <c r="U712" s="40">
        <v>-1.0510000000000197</v>
      </c>
      <c r="V712" s="40">
        <v>-1.0509999999999948</v>
      </c>
      <c r="W712" s="40">
        <v>2.0445639009999965</v>
      </c>
      <c r="X712" s="40">
        <v>0.69386599600000309</v>
      </c>
      <c r="Y712" s="40">
        <v>-4.3438744370000002</v>
      </c>
      <c r="Z712" s="40">
        <v>3.0323280704419879</v>
      </c>
      <c r="AA712" s="40">
        <v>4.3562070103591211</v>
      </c>
      <c r="AB712" s="40">
        <v>1.9411331270718222</v>
      </c>
      <c r="AC712" s="40">
        <v>2.3588860296961229</v>
      </c>
      <c r="AD712" s="40">
        <v>1.4210854715202004E-14</v>
      </c>
    </row>
    <row r="714" spans="1:30" x14ac:dyDescent="0.2">
      <c r="A714" s="72"/>
      <c r="B714" s="73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</row>
    <row r="715" spans="1:30" x14ac:dyDescent="0.2">
      <c r="A715"/>
      <c r="B715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</row>
    <row r="716" spans="1:30" ht="30.75" thickBot="1" x14ac:dyDescent="0.3">
      <c r="A716" s="69" t="s">
        <v>90</v>
      </c>
      <c r="B716" s="2" t="s">
        <v>1</v>
      </c>
      <c r="C716" s="3">
        <v>1990</v>
      </c>
      <c r="D716" s="3">
        <v>1991</v>
      </c>
      <c r="E716" s="3">
        <v>1992</v>
      </c>
      <c r="F716" s="3">
        <v>1993</v>
      </c>
      <c r="G716" s="3">
        <v>1994</v>
      </c>
      <c r="H716" s="3">
        <v>1995</v>
      </c>
      <c r="I716" s="3">
        <v>1996</v>
      </c>
      <c r="J716" s="3">
        <v>1997</v>
      </c>
      <c r="K716" s="3">
        <v>1998</v>
      </c>
      <c r="L716" s="3">
        <v>1999</v>
      </c>
      <c r="M716" s="3">
        <v>2000</v>
      </c>
      <c r="N716" s="3">
        <v>2001</v>
      </c>
      <c r="O716" s="3">
        <v>2002</v>
      </c>
      <c r="P716" s="3">
        <v>2003</v>
      </c>
      <c r="Q716" s="3">
        <v>2004</v>
      </c>
      <c r="R716" s="3">
        <v>2005</v>
      </c>
      <c r="S716" s="3">
        <v>2006</v>
      </c>
      <c r="T716" s="3">
        <v>2007</v>
      </c>
      <c r="U716" s="3">
        <v>2008</v>
      </c>
      <c r="V716" s="3">
        <v>2009</v>
      </c>
      <c r="W716" s="3">
        <v>2010</v>
      </c>
      <c r="X716" s="3">
        <v>2011</v>
      </c>
      <c r="Y716" s="3">
        <v>2012</v>
      </c>
      <c r="Z716" s="3">
        <v>2013</v>
      </c>
      <c r="AA716" s="3">
        <v>2014</v>
      </c>
      <c r="AB716" s="3">
        <v>2015</v>
      </c>
      <c r="AC716" s="3">
        <v>2016</v>
      </c>
      <c r="AD716" s="3">
        <v>2017</v>
      </c>
    </row>
    <row r="717" spans="1:30" x14ac:dyDescent="0.2">
      <c r="A717" s="5" t="s">
        <v>2</v>
      </c>
      <c r="B717" s="6"/>
      <c r="C717" s="7">
        <v>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7">
        <v>0</v>
      </c>
      <c r="AD717" s="7">
        <v>0</v>
      </c>
    </row>
    <row r="718" spans="1:30" x14ac:dyDescent="0.2">
      <c r="A718" s="9" t="s">
        <v>3</v>
      </c>
      <c r="B718" s="10"/>
      <c r="C718" s="11">
        <v>121.554</v>
      </c>
      <c r="D718" s="11">
        <v>150.36679999999998</v>
      </c>
      <c r="E718" s="11">
        <v>136.86079999999998</v>
      </c>
      <c r="F718" s="11">
        <v>105.3468</v>
      </c>
      <c r="G718" s="11">
        <v>108.048</v>
      </c>
      <c r="H718" s="11">
        <v>110.7492</v>
      </c>
      <c r="I718" s="11">
        <v>127.85679999999999</v>
      </c>
      <c r="J718" s="11">
        <v>216.99639999999999</v>
      </c>
      <c r="K718" s="11">
        <v>217.89679999999998</v>
      </c>
      <c r="L718" s="11">
        <v>213.3948</v>
      </c>
      <c r="M718" s="11">
        <v>201.68959999999998</v>
      </c>
      <c r="N718" s="11">
        <v>198.08799999999999</v>
      </c>
      <c r="O718" s="11">
        <v>220.59799999999998</v>
      </c>
      <c r="P718" s="11">
        <v>223.29919999999998</v>
      </c>
      <c r="Q718" s="11">
        <v>207.9924</v>
      </c>
      <c r="R718" s="11">
        <v>361.96080000000001</v>
      </c>
      <c r="S718" s="11">
        <v>314.2396</v>
      </c>
      <c r="T718" s="11">
        <v>68.430399999999992</v>
      </c>
      <c r="U718" s="11">
        <v>244.00839999999999</v>
      </c>
      <c r="V718" s="11">
        <v>224.85599160000001</v>
      </c>
      <c r="W718" s="11">
        <v>299.301964</v>
      </c>
      <c r="X718" s="11">
        <v>264.42046800000003</v>
      </c>
      <c r="Y718" s="11">
        <v>238.19556224871167</v>
      </c>
      <c r="Z718" s="11">
        <v>255.65281304072963</v>
      </c>
      <c r="AA718" s="11">
        <v>167.12157938711621</v>
      </c>
      <c r="AB718" s="11">
        <v>174.11012198396813</v>
      </c>
      <c r="AC718" s="11">
        <v>232.78349067017561</v>
      </c>
      <c r="AD718" s="11">
        <v>205.22917945667311</v>
      </c>
    </row>
    <row r="719" spans="1:30" x14ac:dyDescent="0.2">
      <c r="A719" s="9" t="s">
        <v>4</v>
      </c>
      <c r="B719" s="10"/>
      <c r="C719" s="11">
        <v>0</v>
      </c>
      <c r="D719" s="11">
        <v>0.77208727499999996</v>
      </c>
      <c r="E719" s="11">
        <v>0</v>
      </c>
      <c r="F719" s="11">
        <v>0</v>
      </c>
      <c r="G719" s="11">
        <v>0.90039999999999998</v>
      </c>
      <c r="H719" s="11">
        <v>31.513999999999999</v>
      </c>
      <c r="I719" s="11">
        <v>15.306799999999999</v>
      </c>
      <c r="J719" s="11">
        <v>31.513999999999999</v>
      </c>
      <c r="K719" s="11">
        <v>81.936399999999992</v>
      </c>
      <c r="L719" s="11">
        <v>51.322800000000001</v>
      </c>
      <c r="M719" s="11">
        <v>35.115600000000001</v>
      </c>
      <c r="N719" s="11">
        <v>130.55799999999999</v>
      </c>
      <c r="O719" s="11">
        <v>83.737200000000001</v>
      </c>
      <c r="P719" s="11">
        <v>34.215199999999996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  <c r="V719" s="11">
        <v>4.4119600000000002E-2</v>
      </c>
      <c r="W719" s="11">
        <v>9.0940400000000005E-2</v>
      </c>
      <c r="X719" s="11">
        <v>2.52112E-2</v>
      </c>
      <c r="Y719" s="11">
        <v>1.7206643999999997E-2</v>
      </c>
      <c r="Z719" s="11">
        <v>6.8443905999999999E-2</v>
      </c>
      <c r="AA719" s="11">
        <v>0.1696380612</v>
      </c>
      <c r="AB719" s="11">
        <v>1.1153465727415872</v>
      </c>
      <c r="AC719" s="11">
        <v>2.8315502264143078</v>
      </c>
      <c r="AD719" s="11">
        <v>2.7614277559999998</v>
      </c>
    </row>
    <row r="720" spans="1:30" x14ac:dyDescent="0.2">
      <c r="A720" s="9" t="s">
        <v>5</v>
      </c>
      <c r="B720" s="10"/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  <c r="AD720" s="11">
        <v>0</v>
      </c>
    </row>
    <row r="721" spans="1:30" ht="13.5" thickBot="1" x14ac:dyDescent="0.25">
      <c r="A721" s="12" t="s">
        <v>6</v>
      </c>
      <c r="B721" s="13"/>
      <c r="C721" s="14">
        <v>3.8604363749999999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</row>
    <row r="722" spans="1:30" x14ac:dyDescent="0.2">
      <c r="A722" s="15" t="s">
        <v>7</v>
      </c>
      <c r="B722" s="16"/>
      <c r="C722" s="17">
        <v>125.41443637500001</v>
      </c>
      <c r="D722" s="17">
        <v>149.59471272499999</v>
      </c>
      <c r="E722" s="17">
        <v>136.86079999999998</v>
      </c>
      <c r="F722" s="17">
        <v>105.3468</v>
      </c>
      <c r="G722" s="17">
        <v>107.1476</v>
      </c>
      <c r="H722" s="17">
        <v>79.235200000000006</v>
      </c>
      <c r="I722" s="17">
        <v>112.55</v>
      </c>
      <c r="J722" s="17">
        <v>185.48239999999998</v>
      </c>
      <c r="K722" s="17">
        <v>135.96039999999999</v>
      </c>
      <c r="L722" s="17">
        <v>162.072</v>
      </c>
      <c r="M722" s="17">
        <v>166.57399999999998</v>
      </c>
      <c r="N722" s="17">
        <v>67.53</v>
      </c>
      <c r="O722" s="17">
        <v>136.86079999999998</v>
      </c>
      <c r="P722" s="17">
        <v>189.084</v>
      </c>
      <c r="Q722" s="17">
        <v>207.9924</v>
      </c>
      <c r="R722" s="17">
        <v>361.96080000000001</v>
      </c>
      <c r="S722" s="17">
        <v>314.2396</v>
      </c>
      <c r="T722" s="17">
        <v>68.430399999999992</v>
      </c>
      <c r="U722" s="17">
        <v>244.00839999999999</v>
      </c>
      <c r="V722" s="17">
        <v>224.81187200000002</v>
      </c>
      <c r="W722" s="17">
        <v>299.21102359999998</v>
      </c>
      <c r="X722" s="17">
        <v>264.39525680000003</v>
      </c>
      <c r="Y722" s="17">
        <v>238.17835560471167</v>
      </c>
      <c r="Z722" s="17">
        <v>255.58436913472963</v>
      </c>
      <c r="AA722" s="17">
        <v>166.95194132591621</v>
      </c>
      <c r="AB722" s="17">
        <v>172.99477541122653</v>
      </c>
      <c r="AC722" s="17">
        <v>229.95194044376132</v>
      </c>
      <c r="AD722" s="17">
        <v>202.46775170067312</v>
      </c>
    </row>
    <row r="723" spans="1:30" ht="13.5" thickBot="1" x14ac:dyDescent="0.25">
      <c r="A723" s="19" t="s">
        <v>8</v>
      </c>
      <c r="B723" s="20"/>
      <c r="C723" s="21">
        <f>C722-C743</f>
        <v>0</v>
      </c>
      <c r="D723" s="21">
        <f t="shared" ref="D723:Y723" si="10">D722-D743</f>
        <v>0</v>
      </c>
      <c r="E723" s="21">
        <f t="shared" si="10"/>
        <v>0</v>
      </c>
      <c r="F723" s="21">
        <f t="shared" si="10"/>
        <v>0</v>
      </c>
      <c r="G723" s="21">
        <f t="shared" si="10"/>
        <v>0</v>
      </c>
      <c r="H723" s="21">
        <f t="shared" si="10"/>
        <v>0</v>
      </c>
      <c r="I723" s="21">
        <f t="shared" si="10"/>
        <v>0</v>
      </c>
      <c r="J723" s="21">
        <f t="shared" si="10"/>
        <v>0</v>
      </c>
      <c r="K723" s="21">
        <f t="shared" si="10"/>
        <v>0</v>
      </c>
      <c r="L723" s="21">
        <f t="shared" si="10"/>
        <v>0</v>
      </c>
      <c r="M723" s="21">
        <f t="shared" si="10"/>
        <v>0</v>
      </c>
      <c r="N723" s="21">
        <f t="shared" si="10"/>
        <v>0</v>
      </c>
      <c r="O723" s="21">
        <f t="shared" si="10"/>
        <v>0</v>
      </c>
      <c r="P723" s="21">
        <f t="shared" si="10"/>
        <v>0</v>
      </c>
      <c r="Q723" s="21">
        <f t="shared" si="10"/>
        <v>0</v>
      </c>
      <c r="R723" s="21">
        <f t="shared" si="10"/>
        <v>0</v>
      </c>
      <c r="S723" s="21">
        <f t="shared" si="10"/>
        <v>0</v>
      </c>
      <c r="T723" s="21">
        <f t="shared" si="10"/>
        <v>0</v>
      </c>
      <c r="U723" s="21">
        <f t="shared" si="10"/>
        <v>0</v>
      </c>
      <c r="V723" s="21">
        <f t="shared" si="10"/>
        <v>0</v>
      </c>
      <c r="W723" s="21">
        <f t="shared" si="10"/>
        <v>0</v>
      </c>
      <c r="X723" s="21">
        <f t="shared" si="10"/>
        <v>0</v>
      </c>
      <c r="Y723" s="21">
        <f t="shared" si="10"/>
        <v>0</v>
      </c>
      <c r="Z723" s="21">
        <f>Z722-Z743</f>
        <v>0</v>
      </c>
      <c r="AA723" s="21">
        <f>AA722-AA743</f>
        <v>0</v>
      </c>
      <c r="AB723" s="21">
        <f>AB722-AB743</f>
        <v>0</v>
      </c>
      <c r="AC723" s="21">
        <f>AC722-AC743</f>
        <v>0</v>
      </c>
      <c r="AD723" s="21">
        <f>AD722-AD743</f>
        <v>0</v>
      </c>
    </row>
    <row r="724" spans="1:30" x14ac:dyDescent="0.2">
      <c r="A724" s="22" t="s">
        <v>9</v>
      </c>
      <c r="B724" s="16"/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</row>
    <row r="725" spans="1:30" x14ac:dyDescent="0.2">
      <c r="A725" s="23" t="s">
        <v>10</v>
      </c>
      <c r="B725" s="24"/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</row>
    <row r="726" spans="1:30" x14ac:dyDescent="0.2">
      <c r="A726" s="9" t="s">
        <v>11</v>
      </c>
      <c r="B726" s="10"/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  <c r="AC726" s="11">
        <v>0</v>
      </c>
      <c r="AD726" s="11">
        <v>0</v>
      </c>
    </row>
    <row r="727" spans="1:30" x14ac:dyDescent="0.2">
      <c r="A727" s="9" t="s">
        <v>12</v>
      </c>
      <c r="B727" s="10"/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11">
        <v>0</v>
      </c>
      <c r="AC727" s="11">
        <v>0</v>
      </c>
      <c r="AD727" s="11">
        <v>0</v>
      </c>
    </row>
    <row r="728" spans="1:30" x14ac:dyDescent="0.2">
      <c r="A728" s="9" t="s">
        <v>13</v>
      </c>
      <c r="B728" s="10"/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0</v>
      </c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  <c r="AD728" s="11">
        <v>0</v>
      </c>
    </row>
    <row r="729" spans="1:30" x14ac:dyDescent="0.2">
      <c r="A729" s="26" t="s">
        <v>14</v>
      </c>
      <c r="B729" s="27"/>
      <c r="C729" s="28">
        <v>0</v>
      </c>
      <c r="D729" s="28">
        <v>0</v>
      </c>
      <c r="E729" s="28">
        <v>0</v>
      </c>
      <c r="F729" s="28">
        <v>0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0</v>
      </c>
      <c r="R729" s="28">
        <v>0</v>
      </c>
      <c r="S729" s="28">
        <v>0</v>
      </c>
      <c r="T729" s="28">
        <v>0</v>
      </c>
      <c r="U729" s="28">
        <v>0</v>
      </c>
      <c r="V729" s="28">
        <v>0</v>
      </c>
      <c r="W729" s="28">
        <v>0</v>
      </c>
      <c r="X729" s="28">
        <v>0</v>
      </c>
      <c r="Y729" s="28">
        <v>0</v>
      </c>
      <c r="Z729" s="28">
        <v>0</v>
      </c>
      <c r="AA729" s="28">
        <v>0</v>
      </c>
      <c r="AB729" s="28">
        <v>0</v>
      </c>
      <c r="AC729" s="28">
        <v>0</v>
      </c>
      <c r="AD729" s="28">
        <v>0</v>
      </c>
    </row>
    <row r="730" spans="1:30" x14ac:dyDescent="0.2">
      <c r="A730" s="29" t="s">
        <v>15</v>
      </c>
      <c r="B730" s="30"/>
      <c r="C730" s="31">
        <v>0</v>
      </c>
      <c r="D730" s="31">
        <v>0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v>0</v>
      </c>
      <c r="AD730" s="31">
        <v>0</v>
      </c>
    </row>
    <row r="731" spans="1:30" x14ac:dyDescent="0.2">
      <c r="A731" s="23" t="s">
        <v>10</v>
      </c>
      <c r="B731" s="24"/>
      <c r="C731" s="25">
        <v>0</v>
      </c>
      <c r="D731" s="25">
        <v>0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</row>
    <row r="732" spans="1:30" x14ac:dyDescent="0.2">
      <c r="A732" s="9" t="s">
        <v>16</v>
      </c>
      <c r="B732" s="10"/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1">
        <v>0</v>
      </c>
      <c r="N732" s="11">
        <v>0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0</v>
      </c>
      <c r="V732" s="11">
        <v>0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  <c r="AD732" s="11">
        <v>0</v>
      </c>
    </row>
    <row r="733" spans="1:30" x14ac:dyDescent="0.2">
      <c r="A733" s="9" t="s">
        <v>17</v>
      </c>
      <c r="B733" s="10"/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  <c r="AD733" s="11">
        <v>0</v>
      </c>
    </row>
    <row r="734" spans="1:30" x14ac:dyDescent="0.2">
      <c r="A734" s="9" t="s">
        <v>18</v>
      </c>
      <c r="B734" s="10"/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  <c r="AD734" s="11">
        <v>0</v>
      </c>
    </row>
    <row r="735" spans="1:30" x14ac:dyDescent="0.2">
      <c r="A735" s="9" t="s">
        <v>13</v>
      </c>
      <c r="B735" s="10"/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  <c r="AD735" s="11">
        <v>0</v>
      </c>
    </row>
    <row r="736" spans="1:30" x14ac:dyDescent="0.2">
      <c r="A736" s="26" t="s">
        <v>19</v>
      </c>
      <c r="B736" s="27"/>
      <c r="C736" s="28">
        <v>0</v>
      </c>
      <c r="D736" s="28">
        <v>0</v>
      </c>
      <c r="E736" s="28">
        <v>0</v>
      </c>
      <c r="F736" s="28">
        <v>0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0</v>
      </c>
      <c r="R736" s="28">
        <v>0</v>
      </c>
      <c r="S736" s="28">
        <v>0</v>
      </c>
      <c r="T736" s="28">
        <v>0</v>
      </c>
      <c r="U736" s="28">
        <v>0</v>
      </c>
      <c r="V736" s="28">
        <v>0</v>
      </c>
      <c r="W736" s="28">
        <v>0</v>
      </c>
      <c r="X736" s="28">
        <v>0</v>
      </c>
      <c r="Y736" s="28">
        <v>0</v>
      </c>
      <c r="Z736" s="28">
        <v>0</v>
      </c>
      <c r="AA736" s="28">
        <v>0</v>
      </c>
      <c r="AB736" s="28">
        <v>0</v>
      </c>
      <c r="AC736" s="28">
        <v>0</v>
      </c>
      <c r="AD736" s="28">
        <v>0</v>
      </c>
    </row>
    <row r="737" spans="1:30" x14ac:dyDescent="0.2">
      <c r="A737" s="33" t="s">
        <v>20</v>
      </c>
      <c r="B737" s="34"/>
      <c r="C737" s="35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</row>
    <row r="738" spans="1:30" x14ac:dyDescent="0.2">
      <c r="A738" s="23" t="s">
        <v>21</v>
      </c>
      <c r="B738" s="24"/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</row>
    <row r="739" spans="1:30" x14ac:dyDescent="0.2">
      <c r="A739" s="36" t="s">
        <v>22</v>
      </c>
      <c r="B739" s="30"/>
      <c r="C739" s="37">
        <v>0</v>
      </c>
      <c r="D739" s="37">
        <v>0</v>
      </c>
      <c r="E739" s="37">
        <v>0</v>
      </c>
      <c r="F739" s="37">
        <v>0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</row>
    <row r="740" spans="1:30" ht="13.5" thickBot="1" x14ac:dyDescent="0.25">
      <c r="A740" s="12" t="s">
        <v>23</v>
      </c>
      <c r="B740" s="13"/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</row>
    <row r="741" spans="1:30" ht="13.5" thickBot="1" x14ac:dyDescent="0.25">
      <c r="A741" s="29" t="s">
        <v>24</v>
      </c>
      <c r="B741" s="30"/>
      <c r="C741" s="31">
        <v>0</v>
      </c>
      <c r="D741" s="31">
        <v>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1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v>0</v>
      </c>
      <c r="AD741" s="31">
        <v>0</v>
      </c>
    </row>
    <row r="742" spans="1:30" ht="13.5" thickBot="1" x14ac:dyDescent="0.25">
      <c r="A742" s="38" t="s">
        <v>25</v>
      </c>
      <c r="B742" s="39"/>
      <c r="C742" s="40">
        <v>125.41443637500001</v>
      </c>
      <c r="D742" s="40">
        <v>149.59471272499999</v>
      </c>
      <c r="E742" s="40">
        <v>136.86079999999998</v>
      </c>
      <c r="F742" s="40">
        <v>105.3468</v>
      </c>
      <c r="G742" s="40">
        <v>107.1476</v>
      </c>
      <c r="H742" s="40">
        <v>79.235200000000006</v>
      </c>
      <c r="I742" s="40">
        <v>112.55</v>
      </c>
      <c r="J742" s="40">
        <v>185.48239999999998</v>
      </c>
      <c r="K742" s="40">
        <v>135.96039999999999</v>
      </c>
      <c r="L742" s="40">
        <v>162.072</v>
      </c>
      <c r="M742" s="40">
        <v>166.57399999999998</v>
      </c>
      <c r="N742" s="40">
        <v>67.53</v>
      </c>
      <c r="O742" s="40">
        <v>136.86079999999998</v>
      </c>
      <c r="P742" s="40">
        <v>189.084</v>
      </c>
      <c r="Q742" s="40">
        <v>207.9924</v>
      </c>
      <c r="R742" s="40">
        <v>361.96080000000001</v>
      </c>
      <c r="S742" s="40">
        <v>314.2396</v>
      </c>
      <c r="T742" s="40">
        <v>68.430399999999992</v>
      </c>
      <c r="U742" s="40">
        <v>244.00839999999999</v>
      </c>
      <c r="V742" s="40">
        <v>224.81187200000002</v>
      </c>
      <c r="W742" s="40">
        <v>299.21102359999998</v>
      </c>
      <c r="X742" s="40">
        <v>264.39525680000003</v>
      </c>
      <c r="Y742" s="40">
        <v>238.17835560471167</v>
      </c>
      <c r="Z742" s="40">
        <v>255.58436913472963</v>
      </c>
      <c r="AA742" s="40">
        <v>166.95194132591621</v>
      </c>
      <c r="AB742" s="40">
        <v>172.99477541122653</v>
      </c>
      <c r="AC742" s="40">
        <v>229.95194044376132</v>
      </c>
      <c r="AD742" s="40">
        <v>202.46775170067312</v>
      </c>
    </row>
    <row r="743" spans="1:30" x14ac:dyDescent="0.2">
      <c r="A743" s="22" t="s">
        <v>26</v>
      </c>
      <c r="B743" s="16"/>
      <c r="C743" s="17">
        <v>125.41443637500001</v>
      </c>
      <c r="D743" s="17">
        <v>149.59471272499999</v>
      </c>
      <c r="E743" s="17">
        <v>136.86079999999998</v>
      </c>
      <c r="F743" s="17">
        <v>105.3468</v>
      </c>
      <c r="G743" s="17">
        <v>107.1476</v>
      </c>
      <c r="H743" s="17">
        <v>79.235200000000006</v>
      </c>
      <c r="I743" s="17">
        <v>112.55</v>
      </c>
      <c r="J743" s="17">
        <v>185.48239999999998</v>
      </c>
      <c r="K743" s="17">
        <v>135.96039999999999</v>
      </c>
      <c r="L743" s="17">
        <v>162.072</v>
      </c>
      <c r="M743" s="17">
        <v>166.57399999999998</v>
      </c>
      <c r="N743" s="17">
        <v>67.53</v>
      </c>
      <c r="O743" s="17">
        <v>136.86079999999998</v>
      </c>
      <c r="P743" s="17">
        <v>189.084</v>
      </c>
      <c r="Q743" s="17">
        <v>207.9924</v>
      </c>
      <c r="R743" s="17">
        <v>361.96080000000001</v>
      </c>
      <c r="S743" s="17">
        <v>314.2396</v>
      </c>
      <c r="T743" s="17">
        <v>68.430399999999992</v>
      </c>
      <c r="U743" s="17">
        <v>244.00839999999999</v>
      </c>
      <c r="V743" s="17">
        <v>224.81187200000002</v>
      </c>
      <c r="W743" s="17">
        <v>299.21102359999998</v>
      </c>
      <c r="X743" s="17">
        <v>264.39525680000003</v>
      </c>
      <c r="Y743" s="17">
        <v>238.17835560471167</v>
      </c>
      <c r="Z743" s="17">
        <v>255.58436913472963</v>
      </c>
      <c r="AA743" s="17">
        <v>166.95194132591621</v>
      </c>
      <c r="AB743" s="17">
        <v>172.99477541122653</v>
      </c>
      <c r="AC743" s="17">
        <v>229.95194044376132</v>
      </c>
      <c r="AD743" s="17">
        <v>202.46775170067312</v>
      </c>
    </row>
    <row r="744" spans="1:30" ht="13.5" thickBot="1" x14ac:dyDescent="0.25">
      <c r="A744" s="41" t="s">
        <v>27</v>
      </c>
      <c r="B744" s="42"/>
      <c r="C744" s="43">
        <v>125.41443637500001</v>
      </c>
      <c r="D744" s="43">
        <v>149.59471272499999</v>
      </c>
      <c r="E744" s="43">
        <v>136.86079999999998</v>
      </c>
      <c r="F744" s="43">
        <v>105.3468</v>
      </c>
      <c r="G744" s="43">
        <v>107.1476</v>
      </c>
      <c r="H744" s="43">
        <v>79.235200000000006</v>
      </c>
      <c r="I744" s="43">
        <v>112.55</v>
      </c>
      <c r="J744" s="43">
        <v>185.48239999999998</v>
      </c>
      <c r="K744" s="43">
        <v>135.96039999999999</v>
      </c>
      <c r="L744" s="43">
        <v>162.072</v>
      </c>
      <c r="M744" s="43">
        <v>166.57399999999998</v>
      </c>
      <c r="N744" s="43">
        <v>67.53</v>
      </c>
      <c r="O744" s="43">
        <v>136.86079999999998</v>
      </c>
      <c r="P744" s="43">
        <v>189.084</v>
      </c>
      <c r="Q744" s="43">
        <v>207.9924</v>
      </c>
      <c r="R744" s="43">
        <v>361.96080000000001</v>
      </c>
      <c r="S744" s="43">
        <v>314.2396</v>
      </c>
      <c r="T744" s="43">
        <v>68.430399999999992</v>
      </c>
      <c r="U744" s="43">
        <v>244.00839999999999</v>
      </c>
      <c r="V744" s="43">
        <v>224.81187200000002</v>
      </c>
      <c r="W744" s="43">
        <v>299.21102359999998</v>
      </c>
      <c r="X744" s="43">
        <v>264.39525680000003</v>
      </c>
      <c r="Y744" s="43">
        <v>238.17835560471167</v>
      </c>
      <c r="Z744" s="43">
        <v>255.58436913472963</v>
      </c>
      <c r="AA744" s="43">
        <v>166.95194132591621</v>
      </c>
      <c r="AB744" s="43">
        <v>172.99477541122653</v>
      </c>
      <c r="AC744" s="43">
        <v>229.95194044376132</v>
      </c>
      <c r="AD744" s="43">
        <v>202.46775170067312</v>
      </c>
    </row>
    <row r="745" spans="1:30" ht="13.5" thickBot="1" x14ac:dyDescent="0.25">
      <c r="A745" s="22" t="s">
        <v>28</v>
      </c>
      <c r="B745" s="16"/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7">
        <v>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</row>
    <row r="746" spans="1:30" x14ac:dyDescent="0.2">
      <c r="A746" s="44" t="s">
        <v>29</v>
      </c>
      <c r="B746" s="45"/>
      <c r="C746" s="46">
        <v>0</v>
      </c>
      <c r="D746" s="46">
        <v>0</v>
      </c>
      <c r="E746" s="46">
        <v>0</v>
      </c>
      <c r="F746" s="46">
        <v>0</v>
      </c>
      <c r="G746" s="46">
        <v>0</v>
      </c>
      <c r="H746" s="46">
        <v>0</v>
      </c>
      <c r="I746" s="46">
        <v>0</v>
      </c>
      <c r="J746" s="46">
        <v>0</v>
      </c>
      <c r="K746" s="46">
        <v>0</v>
      </c>
      <c r="L746" s="46">
        <v>0</v>
      </c>
      <c r="M746" s="46">
        <v>0</v>
      </c>
      <c r="N746" s="46">
        <v>0</v>
      </c>
      <c r="O746" s="46">
        <v>0</v>
      </c>
      <c r="P746" s="46">
        <v>0</v>
      </c>
      <c r="Q746" s="46">
        <v>0</v>
      </c>
      <c r="R746" s="46">
        <v>0</v>
      </c>
      <c r="S746" s="46">
        <v>0</v>
      </c>
      <c r="T746" s="46">
        <v>0</v>
      </c>
      <c r="U746" s="46">
        <v>0</v>
      </c>
      <c r="V746" s="46">
        <v>0</v>
      </c>
      <c r="W746" s="46">
        <v>0</v>
      </c>
      <c r="X746" s="46">
        <v>0</v>
      </c>
      <c r="Y746" s="46">
        <v>0</v>
      </c>
      <c r="Z746" s="46">
        <v>0</v>
      </c>
      <c r="AA746" s="46">
        <v>0</v>
      </c>
      <c r="AB746" s="46">
        <v>0</v>
      </c>
      <c r="AC746" s="46">
        <v>0</v>
      </c>
      <c r="AD746" s="46">
        <v>0</v>
      </c>
    </row>
    <row r="747" spans="1:30" x14ac:dyDescent="0.2">
      <c r="A747" s="48" t="s">
        <v>30</v>
      </c>
      <c r="B747" s="49" t="s">
        <v>31</v>
      </c>
      <c r="C747" s="50">
        <v>0</v>
      </c>
      <c r="D747" s="50">
        <v>0</v>
      </c>
      <c r="E747" s="50">
        <v>0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0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</row>
    <row r="748" spans="1:30" x14ac:dyDescent="0.2">
      <c r="A748" s="51" t="s">
        <v>32</v>
      </c>
      <c r="B748" s="52" t="s">
        <v>33</v>
      </c>
      <c r="C748" s="53">
        <v>0</v>
      </c>
      <c r="D748" s="53">
        <v>0</v>
      </c>
      <c r="E748" s="53">
        <v>0</v>
      </c>
      <c r="F748" s="53">
        <v>0</v>
      </c>
      <c r="G748" s="53">
        <v>0</v>
      </c>
      <c r="H748" s="53">
        <v>0</v>
      </c>
      <c r="I748" s="53">
        <v>0</v>
      </c>
      <c r="J748" s="53">
        <v>0</v>
      </c>
      <c r="K748" s="53">
        <v>0</v>
      </c>
      <c r="L748" s="53">
        <v>0</v>
      </c>
      <c r="M748" s="53">
        <v>0</v>
      </c>
      <c r="N748" s="53">
        <v>0</v>
      </c>
      <c r="O748" s="53">
        <v>0</v>
      </c>
      <c r="P748" s="53">
        <v>0</v>
      </c>
      <c r="Q748" s="53">
        <v>0</v>
      </c>
      <c r="R748" s="53">
        <v>0</v>
      </c>
      <c r="S748" s="53">
        <v>0</v>
      </c>
      <c r="T748" s="53">
        <v>0</v>
      </c>
      <c r="U748" s="53">
        <v>0</v>
      </c>
      <c r="V748" s="53">
        <v>0</v>
      </c>
      <c r="W748" s="53">
        <v>0</v>
      </c>
      <c r="X748" s="53">
        <v>0</v>
      </c>
      <c r="Y748" s="53">
        <v>0</v>
      </c>
      <c r="Z748" s="53">
        <v>0</v>
      </c>
      <c r="AA748" s="53">
        <v>0</v>
      </c>
      <c r="AB748" s="53">
        <v>0</v>
      </c>
      <c r="AC748" s="53">
        <v>0</v>
      </c>
      <c r="AD748" s="53">
        <v>0</v>
      </c>
    </row>
    <row r="749" spans="1:30" x14ac:dyDescent="0.2">
      <c r="A749" s="51" t="s">
        <v>34</v>
      </c>
      <c r="B749" s="52" t="s">
        <v>35</v>
      </c>
      <c r="C749" s="53">
        <v>0</v>
      </c>
      <c r="D749" s="53">
        <v>0</v>
      </c>
      <c r="E749" s="53">
        <v>0</v>
      </c>
      <c r="F749" s="53">
        <v>0</v>
      </c>
      <c r="G749" s="53">
        <v>0</v>
      </c>
      <c r="H749" s="53">
        <v>0</v>
      </c>
      <c r="I749" s="53">
        <v>0</v>
      </c>
      <c r="J749" s="53">
        <v>0</v>
      </c>
      <c r="K749" s="53">
        <v>0</v>
      </c>
      <c r="L749" s="53">
        <v>0</v>
      </c>
      <c r="M749" s="53">
        <v>0</v>
      </c>
      <c r="N749" s="53">
        <v>0</v>
      </c>
      <c r="O749" s="53">
        <v>0</v>
      </c>
      <c r="P749" s="53">
        <v>0</v>
      </c>
      <c r="Q749" s="53">
        <v>0</v>
      </c>
      <c r="R749" s="53">
        <v>0</v>
      </c>
      <c r="S749" s="53">
        <v>0</v>
      </c>
      <c r="T749" s="53">
        <v>0</v>
      </c>
      <c r="U749" s="53">
        <v>0</v>
      </c>
      <c r="V749" s="53">
        <v>0</v>
      </c>
      <c r="W749" s="53">
        <v>0</v>
      </c>
      <c r="X749" s="53">
        <v>0</v>
      </c>
      <c r="Y749" s="53">
        <v>0</v>
      </c>
      <c r="Z749" s="53">
        <v>0</v>
      </c>
      <c r="AA749" s="53">
        <v>0</v>
      </c>
      <c r="AB749" s="53">
        <v>0</v>
      </c>
      <c r="AC749" s="53">
        <v>0</v>
      </c>
      <c r="AD749" s="53">
        <v>0</v>
      </c>
    </row>
    <row r="750" spans="1:30" x14ac:dyDescent="0.2">
      <c r="A750" s="51" t="s">
        <v>36</v>
      </c>
      <c r="B750" s="52" t="s">
        <v>37</v>
      </c>
      <c r="C750" s="53">
        <v>0</v>
      </c>
      <c r="D750" s="53">
        <v>0</v>
      </c>
      <c r="E750" s="53">
        <v>0</v>
      </c>
      <c r="F750" s="53">
        <v>0</v>
      </c>
      <c r="G750" s="53">
        <v>0</v>
      </c>
      <c r="H750" s="53">
        <v>0</v>
      </c>
      <c r="I750" s="53">
        <v>0</v>
      </c>
      <c r="J750" s="53">
        <v>0</v>
      </c>
      <c r="K750" s="53">
        <v>0</v>
      </c>
      <c r="L750" s="53">
        <v>0</v>
      </c>
      <c r="M750" s="53">
        <v>0</v>
      </c>
      <c r="N750" s="53">
        <v>0</v>
      </c>
      <c r="O750" s="53">
        <v>0</v>
      </c>
      <c r="P750" s="53">
        <v>0</v>
      </c>
      <c r="Q750" s="53">
        <v>0</v>
      </c>
      <c r="R750" s="53">
        <v>0</v>
      </c>
      <c r="S750" s="53">
        <v>0</v>
      </c>
      <c r="T750" s="53">
        <v>0</v>
      </c>
      <c r="U750" s="53">
        <v>0</v>
      </c>
      <c r="V750" s="53">
        <v>0</v>
      </c>
      <c r="W750" s="53">
        <v>0</v>
      </c>
      <c r="X750" s="53">
        <v>0</v>
      </c>
      <c r="Y750" s="53">
        <v>0</v>
      </c>
      <c r="Z750" s="53">
        <v>0</v>
      </c>
      <c r="AA750" s="53">
        <v>0</v>
      </c>
      <c r="AB750" s="53">
        <v>0</v>
      </c>
      <c r="AC750" s="53">
        <v>0</v>
      </c>
      <c r="AD750" s="53">
        <v>0</v>
      </c>
    </row>
    <row r="751" spans="1:30" x14ac:dyDescent="0.2">
      <c r="A751" s="51" t="s">
        <v>38</v>
      </c>
      <c r="B751" s="52" t="s">
        <v>39</v>
      </c>
      <c r="C751" s="53">
        <v>0</v>
      </c>
      <c r="D751" s="53">
        <v>0</v>
      </c>
      <c r="E751" s="53">
        <v>0</v>
      </c>
      <c r="F751" s="53">
        <v>0</v>
      </c>
      <c r="G751" s="53">
        <v>0</v>
      </c>
      <c r="H751" s="53">
        <v>0</v>
      </c>
      <c r="I751" s="53">
        <v>0</v>
      </c>
      <c r="J751" s="53">
        <v>0</v>
      </c>
      <c r="K751" s="53">
        <v>0</v>
      </c>
      <c r="L751" s="53">
        <v>0</v>
      </c>
      <c r="M751" s="53">
        <v>0</v>
      </c>
      <c r="N751" s="53">
        <v>0</v>
      </c>
      <c r="O751" s="53">
        <v>0</v>
      </c>
      <c r="P751" s="53">
        <v>0</v>
      </c>
      <c r="Q751" s="53">
        <v>0</v>
      </c>
      <c r="R751" s="53">
        <v>0</v>
      </c>
      <c r="S751" s="53">
        <v>0</v>
      </c>
      <c r="T751" s="53">
        <v>0</v>
      </c>
      <c r="U751" s="53">
        <v>0</v>
      </c>
      <c r="V751" s="53">
        <v>0</v>
      </c>
      <c r="W751" s="53">
        <v>0</v>
      </c>
      <c r="X751" s="53">
        <v>0</v>
      </c>
      <c r="Y751" s="53">
        <v>0</v>
      </c>
      <c r="Z751" s="53">
        <v>0</v>
      </c>
      <c r="AA751" s="53">
        <v>0</v>
      </c>
      <c r="AB751" s="53">
        <v>0</v>
      </c>
      <c r="AC751" s="53">
        <v>0</v>
      </c>
      <c r="AD751" s="53">
        <v>0</v>
      </c>
    </row>
    <row r="752" spans="1:30" x14ac:dyDescent="0.2">
      <c r="A752" s="51" t="s">
        <v>40</v>
      </c>
      <c r="B752" s="52" t="s">
        <v>41</v>
      </c>
      <c r="C752" s="53">
        <v>0</v>
      </c>
      <c r="D752" s="53">
        <v>0</v>
      </c>
      <c r="E752" s="53">
        <v>0</v>
      </c>
      <c r="F752" s="53">
        <v>0</v>
      </c>
      <c r="G752" s="53">
        <v>0</v>
      </c>
      <c r="H752" s="53">
        <v>0</v>
      </c>
      <c r="I752" s="53">
        <v>0</v>
      </c>
      <c r="J752" s="53">
        <v>0</v>
      </c>
      <c r="K752" s="53">
        <v>0</v>
      </c>
      <c r="L752" s="53">
        <v>0</v>
      </c>
      <c r="M752" s="53">
        <v>0</v>
      </c>
      <c r="N752" s="53">
        <v>0</v>
      </c>
      <c r="O752" s="53">
        <v>0</v>
      </c>
      <c r="P752" s="53">
        <v>0</v>
      </c>
      <c r="Q752" s="53">
        <v>0</v>
      </c>
      <c r="R752" s="53">
        <v>0</v>
      </c>
      <c r="S752" s="53">
        <v>0</v>
      </c>
      <c r="T752" s="53">
        <v>0</v>
      </c>
      <c r="U752" s="53">
        <v>0</v>
      </c>
      <c r="V752" s="53">
        <v>0</v>
      </c>
      <c r="W752" s="53">
        <v>0</v>
      </c>
      <c r="X752" s="53">
        <v>0</v>
      </c>
      <c r="Y752" s="53">
        <v>0</v>
      </c>
      <c r="Z752" s="53">
        <v>0</v>
      </c>
      <c r="AA752" s="53">
        <v>0</v>
      </c>
      <c r="AB752" s="53">
        <v>0</v>
      </c>
      <c r="AC752" s="53">
        <v>0</v>
      </c>
      <c r="AD752" s="53">
        <v>0</v>
      </c>
    </row>
    <row r="753" spans="1:30" x14ac:dyDescent="0.2">
      <c r="A753" s="51" t="s">
        <v>42</v>
      </c>
      <c r="B753" s="52" t="s">
        <v>43</v>
      </c>
      <c r="C753" s="53">
        <v>0</v>
      </c>
      <c r="D753" s="53">
        <v>0</v>
      </c>
      <c r="E753" s="53">
        <v>0</v>
      </c>
      <c r="F753" s="53">
        <v>0</v>
      </c>
      <c r="G753" s="53">
        <v>0</v>
      </c>
      <c r="H753" s="53">
        <v>0</v>
      </c>
      <c r="I753" s="53">
        <v>0</v>
      </c>
      <c r="J753" s="53">
        <v>0</v>
      </c>
      <c r="K753" s="53">
        <v>0</v>
      </c>
      <c r="L753" s="53">
        <v>0</v>
      </c>
      <c r="M753" s="53">
        <v>0</v>
      </c>
      <c r="N753" s="53">
        <v>0</v>
      </c>
      <c r="O753" s="53">
        <v>0</v>
      </c>
      <c r="P753" s="53">
        <v>0</v>
      </c>
      <c r="Q753" s="53">
        <v>0</v>
      </c>
      <c r="R753" s="53">
        <v>0</v>
      </c>
      <c r="S753" s="53">
        <v>0</v>
      </c>
      <c r="T753" s="53">
        <v>0</v>
      </c>
      <c r="U753" s="53">
        <v>0</v>
      </c>
      <c r="V753" s="53">
        <v>0</v>
      </c>
      <c r="W753" s="53">
        <v>0</v>
      </c>
      <c r="X753" s="53">
        <v>0</v>
      </c>
      <c r="Y753" s="53">
        <v>0</v>
      </c>
      <c r="Z753" s="53">
        <v>0</v>
      </c>
      <c r="AA753" s="53">
        <v>0</v>
      </c>
      <c r="AB753" s="53">
        <v>0</v>
      </c>
      <c r="AC753" s="53">
        <v>0</v>
      </c>
      <c r="AD753" s="53">
        <v>0</v>
      </c>
    </row>
    <row r="754" spans="1:30" x14ac:dyDescent="0.2">
      <c r="A754" s="51" t="s">
        <v>44</v>
      </c>
      <c r="B754" s="52" t="s">
        <v>45</v>
      </c>
      <c r="C754" s="53">
        <v>0</v>
      </c>
      <c r="D754" s="53">
        <v>0</v>
      </c>
      <c r="E754" s="53">
        <v>0</v>
      </c>
      <c r="F754" s="53">
        <v>0</v>
      </c>
      <c r="G754" s="53">
        <v>0</v>
      </c>
      <c r="H754" s="53">
        <v>0</v>
      </c>
      <c r="I754" s="53">
        <v>0</v>
      </c>
      <c r="J754" s="53">
        <v>0</v>
      </c>
      <c r="K754" s="53">
        <v>0</v>
      </c>
      <c r="L754" s="53">
        <v>0</v>
      </c>
      <c r="M754" s="53">
        <v>0</v>
      </c>
      <c r="N754" s="53">
        <v>0</v>
      </c>
      <c r="O754" s="53">
        <v>0</v>
      </c>
      <c r="P754" s="53">
        <v>0</v>
      </c>
      <c r="Q754" s="53">
        <v>0</v>
      </c>
      <c r="R754" s="53">
        <v>0</v>
      </c>
      <c r="S754" s="53">
        <v>0</v>
      </c>
      <c r="T754" s="53">
        <v>0</v>
      </c>
      <c r="U754" s="53">
        <v>0</v>
      </c>
      <c r="V754" s="53">
        <v>0</v>
      </c>
      <c r="W754" s="53">
        <v>0</v>
      </c>
      <c r="X754" s="53">
        <v>0</v>
      </c>
      <c r="Y754" s="53">
        <v>0</v>
      </c>
      <c r="Z754" s="53">
        <v>0</v>
      </c>
      <c r="AA754" s="53">
        <v>0</v>
      </c>
      <c r="AB754" s="53">
        <v>0</v>
      </c>
      <c r="AC754" s="53">
        <v>0</v>
      </c>
      <c r="AD754" s="53">
        <v>0</v>
      </c>
    </row>
    <row r="755" spans="1:30" x14ac:dyDescent="0.2">
      <c r="A755" s="51" t="s">
        <v>46</v>
      </c>
      <c r="B755" s="52" t="s">
        <v>47</v>
      </c>
      <c r="C755" s="53">
        <v>0</v>
      </c>
      <c r="D755" s="53">
        <v>0</v>
      </c>
      <c r="E755" s="53">
        <v>0</v>
      </c>
      <c r="F755" s="53">
        <v>0</v>
      </c>
      <c r="G755" s="53">
        <v>0</v>
      </c>
      <c r="H755" s="53">
        <v>0</v>
      </c>
      <c r="I755" s="53">
        <v>0</v>
      </c>
      <c r="J755" s="53">
        <v>0</v>
      </c>
      <c r="K755" s="53">
        <v>0</v>
      </c>
      <c r="L755" s="53">
        <v>0</v>
      </c>
      <c r="M755" s="53">
        <v>0</v>
      </c>
      <c r="N755" s="53">
        <v>0</v>
      </c>
      <c r="O755" s="53">
        <v>0</v>
      </c>
      <c r="P755" s="53">
        <v>0</v>
      </c>
      <c r="Q755" s="53">
        <v>0</v>
      </c>
      <c r="R755" s="53">
        <v>0</v>
      </c>
      <c r="S755" s="53">
        <v>0</v>
      </c>
      <c r="T755" s="53">
        <v>0</v>
      </c>
      <c r="U755" s="53">
        <v>0</v>
      </c>
      <c r="V755" s="53">
        <v>0</v>
      </c>
      <c r="W755" s="53">
        <v>0</v>
      </c>
      <c r="X755" s="53">
        <v>0</v>
      </c>
      <c r="Y755" s="53">
        <v>0</v>
      </c>
      <c r="Z755" s="53">
        <v>0</v>
      </c>
      <c r="AA755" s="53">
        <v>0</v>
      </c>
      <c r="AB755" s="53">
        <v>0</v>
      </c>
      <c r="AC755" s="53">
        <v>0</v>
      </c>
      <c r="AD755" s="53">
        <v>0</v>
      </c>
    </row>
    <row r="756" spans="1:30" x14ac:dyDescent="0.2">
      <c r="A756" s="51" t="s">
        <v>48</v>
      </c>
      <c r="B756" s="52" t="s">
        <v>49</v>
      </c>
      <c r="C756" s="53">
        <v>0</v>
      </c>
      <c r="D756" s="53">
        <v>0</v>
      </c>
      <c r="E756" s="53">
        <v>0</v>
      </c>
      <c r="F756" s="53">
        <v>0</v>
      </c>
      <c r="G756" s="53">
        <v>0</v>
      </c>
      <c r="H756" s="53">
        <v>0</v>
      </c>
      <c r="I756" s="53">
        <v>0</v>
      </c>
      <c r="J756" s="53">
        <v>0</v>
      </c>
      <c r="K756" s="53">
        <v>0</v>
      </c>
      <c r="L756" s="53">
        <v>0</v>
      </c>
      <c r="M756" s="53">
        <v>0</v>
      </c>
      <c r="N756" s="53">
        <v>0</v>
      </c>
      <c r="O756" s="53">
        <v>0</v>
      </c>
      <c r="P756" s="53">
        <v>0</v>
      </c>
      <c r="Q756" s="53">
        <v>0</v>
      </c>
      <c r="R756" s="53">
        <v>0</v>
      </c>
      <c r="S756" s="53">
        <v>0</v>
      </c>
      <c r="T756" s="53">
        <v>0</v>
      </c>
      <c r="U756" s="53">
        <v>0</v>
      </c>
      <c r="V756" s="53">
        <v>0</v>
      </c>
      <c r="W756" s="53">
        <v>0</v>
      </c>
      <c r="X756" s="53">
        <v>0</v>
      </c>
      <c r="Y756" s="53">
        <v>0</v>
      </c>
      <c r="Z756" s="53">
        <v>0</v>
      </c>
      <c r="AA756" s="53">
        <v>0</v>
      </c>
      <c r="AB756" s="53">
        <v>0</v>
      </c>
      <c r="AC756" s="53">
        <v>0</v>
      </c>
      <c r="AD756" s="53">
        <v>0</v>
      </c>
    </row>
    <row r="757" spans="1:30" x14ac:dyDescent="0.2">
      <c r="A757" s="51" t="s">
        <v>50</v>
      </c>
      <c r="B757" s="52" t="s">
        <v>51</v>
      </c>
      <c r="C757" s="53">
        <v>0</v>
      </c>
      <c r="D757" s="53">
        <v>0</v>
      </c>
      <c r="E757" s="53">
        <v>0</v>
      </c>
      <c r="F757" s="53">
        <v>0</v>
      </c>
      <c r="G757" s="53">
        <v>0</v>
      </c>
      <c r="H757" s="53">
        <v>0</v>
      </c>
      <c r="I757" s="53">
        <v>0</v>
      </c>
      <c r="J757" s="53">
        <v>0</v>
      </c>
      <c r="K757" s="53">
        <v>0</v>
      </c>
      <c r="L757" s="53">
        <v>0</v>
      </c>
      <c r="M757" s="53">
        <v>0</v>
      </c>
      <c r="N757" s="53">
        <v>0</v>
      </c>
      <c r="O757" s="53">
        <v>0</v>
      </c>
      <c r="P757" s="53">
        <v>0</v>
      </c>
      <c r="Q757" s="53">
        <v>0</v>
      </c>
      <c r="R757" s="53">
        <v>0</v>
      </c>
      <c r="S757" s="53">
        <v>0</v>
      </c>
      <c r="T757" s="53">
        <v>0</v>
      </c>
      <c r="U757" s="53">
        <v>0</v>
      </c>
      <c r="V757" s="53">
        <v>0</v>
      </c>
      <c r="W757" s="53">
        <v>0</v>
      </c>
      <c r="X757" s="53">
        <v>0</v>
      </c>
      <c r="Y757" s="53">
        <v>0</v>
      </c>
      <c r="Z757" s="53">
        <v>0</v>
      </c>
      <c r="AA757" s="53">
        <v>0</v>
      </c>
      <c r="AB757" s="53">
        <v>0</v>
      </c>
      <c r="AC757" s="53">
        <v>0</v>
      </c>
      <c r="AD757" s="53">
        <v>0</v>
      </c>
    </row>
    <row r="758" spans="1:30" x14ac:dyDescent="0.2">
      <c r="A758" s="51" t="s">
        <v>52</v>
      </c>
      <c r="B758" s="52" t="s">
        <v>53</v>
      </c>
      <c r="C758" s="53">
        <v>0</v>
      </c>
      <c r="D758" s="53">
        <v>0</v>
      </c>
      <c r="E758" s="53">
        <v>0</v>
      </c>
      <c r="F758" s="53">
        <v>0</v>
      </c>
      <c r="G758" s="53">
        <v>0</v>
      </c>
      <c r="H758" s="53">
        <v>0</v>
      </c>
      <c r="I758" s="53">
        <v>0</v>
      </c>
      <c r="J758" s="53">
        <v>0</v>
      </c>
      <c r="K758" s="53">
        <v>0</v>
      </c>
      <c r="L758" s="53">
        <v>0</v>
      </c>
      <c r="M758" s="53">
        <v>0</v>
      </c>
      <c r="N758" s="53">
        <v>0</v>
      </c>
      <c r="O758" s="53">
        <v>0</v>
      </c>
      <c r="P758" s="53">
        <v>0</v>
      </c>
      <c r="Q758" s="53">
        <v>0</v>
      </c>
      <c r="R758" s="53">
        <v>0</v>
      </c>
      <c r="S758" s="53">
        <v>0</v>
      </c>
      <c r="T758" s="53">
        <v>0</v>
      </c>
      <c r="U758" s="53">
        <v>0</v>
      </c>
      <c r="V758" s="53">
        <v>0</v>
      </c>
      <c r="W758" s="53">
        <v>0</v>
      </c>
      <c r="X758" s="53">
        <v>0</v>
      </c>
      <c r="Y758" s="53">
        <v>0</v>
      </c>
      <c r="Z758" s="53">
        <v>0</v>
      </c>
      <c r="AA758" s="53">
        <v>0</v>
      </c>
      <c r="AB758" s="53">
        <v>0</v>
      </c>
      <c r="AC758" s="53">
        <v>0</v>
      </c>
      <c r="AD758" s="53">
        <v>0</v>
      </c>
    </row>
    <row r="759" spans="1:30" x14ac:dyDescent="0.2">
      <c r="A759" s="54" t="s">
        <v>54</v>
      </c>
      <c r="B759" s="55" t="s">
        <v>55</v>
      </c>
      <c r="C759" s="56">
        <v>0</v>
      </c>
      <c r="D759" s="56">
        <v>0</v>
      </c>
      <c r="E759" s="56">
        <v>0</v>
      </c>
      <c r="F759" s="56">
        <v>0</v>
      </c>
      <c r="G759" s="56">
        <v>0</v>
      </c>
      <c r="H759" s="56">
        <v>0</v>
      </c>
      <c r="I759" s="56">
        <v>0</v>
      </c>
      <c r="J759" s="56">
        <v>0</v>
      </c>
      <c r="K759" s="56">
        <v>0</v>
      </c>
      <c r="L759" s="56">
        <v>0</v>
      </c>
      <c r="M759" s="56">
        <v>0</v>
      </c>
      <c r="N759" s="56">
        <v>0</v>
      </c>
      <c r="O759" s="56">
        <v>0</v>
      </c>
      <c r="P759" s="56">
        <v>0</v>
      </c>
      <c r="Q759" s="56">
        <v>0</v>
      </c>
      <c r="R759" s="56">
        <v>0</v>
      </c>
      <c r="S759" s="56">
        <v>0</v>
      </c>
      <c r="T759" s="56">
        <v>0</v>
      </c>
      <c r="U759" s="56">
        <v>0</v>
      </c>
      <c r="V759" s="56">
        <v>0</v>
      </c>
      <c r="W759" s="56">
        <v>0</v>
      </c>
      <c r="X759" s="56">
        <v>0</v>
      </c>
      <c r="Y759" s="56">
        <v>0</v>
      </c>
      <c r="Z759" s="56">
        <v>0</v>
      </c>
      <c r="AA759" s="56">
        <v>0</v>
      </c>
      <c r="AB759" s="56">
        <v>0</v>
      </c>
      <c r="AC759" s="56">
        <v>0</v>
      </c>
      <c r="AD759" s="56">
        <v>0</v>
      </c>
    </row>
    <row r="760" spans="1:30" x14ac:dyDescent="0.2">
      <c r="A760" s="29" t="s">
        <v>56</v>
      </c>
      <c r="B760" s="30"/>
      <c r="C760" s="31">
        <v>0</v>
      </c>
      <c r="D760" s="31">
        <v>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v>0</v>
      </c>
      <c r="AD760" s="31">
        <v>0</v>
      </c>
    </row>
    <row r="761" spans="1:30" x14ac:dyDescent="0.2">
      <c r="A761" s="57" t="s">
        <v>57</v>
      </c>
      <c r="B761" s="24"/>
      <c r="C761" s="58">
        <v>0</v>
      </c>
      <c r="D761" s="58">
        <v>0</v>
      </c>
      <c r="E761" s="58">
        <v>0</v>
      </c>
      <c r="F761" s="58">
        <v>0</v>
      </c>
      <c r="G761" s="58">
        <v>0</v>
      </c>
      <c r="H761" s="58">
        <v>0</v>
      </c>
      <c r="I761" s="58">
        <v>0</v>
      </c>
      <c r="J761" s="58">
        <v>0</v>
      </c>
      <c r="K761" s="58">
        <v>0</v>
      </c>
      <c r="L761" s="58">
        <v>0</v>
      </c>
      <c r="M761" s="58">
        <v>0</v>
      </c>
      <c r="N761" s="58">
        <v>0</v>
      </c>
      <c r="O761" s="58">
        <v>0</v>
      </c>
      <c r="P761" s="58">
        <v>0</v>
      </c>
      <c r="Q761" s="58">
        <v>0</v>
      </c>
      <c r="R761" s="58">
        <v>0</v>
      </c>
      <c r="S761" s="58">
        <v>0</v>
      </c>
      <c r="T761" s="58">
        <v>0</v>
      </c>
      <c r="U761" s="58">
        <v>0</v>
      </c>
      <c r="V761" s="58">
        <v>0</v>
      </c>
      <c r="W761" s="58">
        <v>0</v>
      </c>
      <c r="X761" s="58">
        <v>0</v>
      </c>
      <c r="Y761" s="58">
        <v>0</v>
      </c>
      <c r="Z761" s="58">
        <v>0</v>
      </c>
      <c r="AA761" s="58">
        <v>0</v>
      </c>
      <c r="AB761" s="58">
        <v>0</v>
      </c>
      <c r="AC761" s="58">
        <v>0</v>
      </c>
      <c r="AD761" s="58">
        <v>0</v>
      </c>
    </row>
    <row r="762" spans="1:30" x14ac:dyDescent="0.2">
      <c r="A762" s="59" t="s">
        <v>58</v>
      </c>
      <c r="B762" s="60"/>
      <c r="C762" s="50">
        <v>0</v>
      </c>
      <c r="D762" s="50">
        <v>0</v>
      </c>
      <c r="E762" s="50">
        <v>0</v>
      </c>
      <c r="F762" s="50">
        <v>0</v>
      </c>
      <c r="G762" s="50">
        <v>0</v>
      </c>
      <c r="H762" s="50">
        <v>0</v>
      </c>
      <c r="I762" s="50">
        <v>0</v>
      </c>
      <c r="J762" s="50">
        <v>0</v>
      </c>
      <c r="K762" s="50">
        <v>0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0">
        <v>0</v>
      </c>
      <c r="V762" s="50">
        <v>0</v>
      </c>
      <c r="W762" s="50">
        <v>0</v>
      </c>
      <c r="X762" s="50">
        <v>0</v>
      </c>
      <c r="Y762" s="50">
        <v>0</v>
      </c>
      <c r="Z762" s="50">
        <v>0</v>
      </c>
      <c r="AA762" s="50">
        <v>0</v>
      </c>
      <c r="AB762" s="50">
        <v>0</v>
      </c>
      <c r="AC762" s="50">
        <v>0</v>
      </c>
      <c r="AD762" s="50">
        <v>0</v>
      </c>
    </row>
    <row r="763" spans="1:30" x14ac:dyDescent="0.2">
      <c r="A763" s="51" t="s">
        <v>59</v>
      </c>
      <c r="B763" s="10"/>
      <c r="C763" s="53">
        <v>0</v>
      </c>
      <c r="D763" s="53">
        <v>0</v>
      </c>
      <c r="E763" s="53">
        <v>0</v>
      </c>
      <c r="F763" s="53">
        <v>0</v>
      </c>
      <c r="G763" s="53">
        <v>0</v>
      </c>
      <c r="H763" s="53">
        <v>0</v>
      </c>
      <c r="I763" s="53">
        <v>0</v>
      </c>
      <c r="J763" s="53">
        <v>0</v>
      </c>
      <c r="K763" s="53">
        <v>0</v>
      </c>
      <c r="L763" s="53">
        <v>0</v>
      </c>
      <c r="M763" s="53">
        <v>0</v>
      </c>
      <c r="N763" s="53">
        <v>0</v>
      </c>
      <c r="O763" s="53">
        <v>0</v>
      </c>
      <c r="P763" s="53">
        <v>0</v>
      </c>
      <c r="Q763" s="53">
        <v>0</v>
      </c>
      <c r="R763" s="53">
        <v>0</v>
      </c>
      <c r="S763" s="53">
        <v>0</v>
      </c>
      <c r="T763" s="53">
        <v>0</v>
      </c>
      <c r="U763" s="53">
        <v>0</v>
      </c>
      <c r="V763" s="53">
        <v>0</v>
      </c>
      <c r="W763" s="53">
        <v>0</v>
      </c>
      <c r="X763" s="53">
        <v>0</v>
      </c>
      <c r="Y763" s="53">
        <v>0</v>
      </c>
      <c r="Z763" s="53">
        <v>0</v>
      </c>
      <c r="AA763" s="53">
        <v>0</v>
      </c>
      <c r="AB763" s="53">
        <v>0</v>
      </c>
      <c r="AC763" s="53">
        <v>0</v>
      </c>
      <c r="AD763" s="53">
        <v>0</v>
      </c>
    </row>
    <row r="764" spans="1:30" x14ac:dyDescent="0.2">
      <c r="A764" s="51" t="s">
        <v>60</v>
      </c>
      <c r="B764" s="10"/>
      <c r="C764" s="53">
        <v>0</v>
      </c>
      <c r="D764" s="53">
        <v>0</v>
      </c>
      <c r="E764" s="53">
        <v>0</v>
      </c>
      <c r="F764" s="53">
        <v>0</v>
      </c>
      <c r="G764" s="53">
        <v>0</v>
      </c>
      <c r="H764" s="53">
        <v>0</v>
      </c>
      <c r="I764" s="53">
        <v>0</v>
      </c>
      <c r="J764" s="53">
        <v>0</v>
      </c>
      <c r="K764" s="53">
        <v>0</v>
      </c>
      <c r="L764" s="53">
        <v>0</v>
      </c>
      <c r="M764" s="53">
        <v>0</v>
      </c>
      <c r="N764" s="53">
        <v>0</v>
      </c>
      <c r="O764" s="53">
        <v>0</v>
      </c>
      <c r="P764" s="53">
        <v>0</v>
      </c>
      <c r="Q764" s="53">
        <v>0</v>
      </c>
      <c r="R764" s="53">
        <v>0</v>
      </c>
      <c r="S764" s="53">
        <v>0</v>
      </c>
      <c r="T764" s="53">
        <v>0</v>
      </c>
      <c r="U764" s="53">
        <v>0</v>
      </c>
      <c r="V764" s="53">
        <v>0</v>
      </c>
      <c r="W764" s="53">
        <v>0</v>
      </c>
      <c r="X764" s="53">
        <v>0</v>
      </c>
      <c r="Y764" s="53">
        <v>0</v>
      </c>
      <c r="Z764" s="53">
        <v>0</v>
      </c>
      <c r="AA764" s="53">
        <v>0</v>
      </c>
      <c r="AB764" s="53">
        <v>0</v>
      </c>
      <c r="AC764" s="53">
        <v>0</v>
      </c>
      <c r="AD764" s="53">
        <v>0</v>
      </c>
    </row>
    <row r="765" spans="1:30" x14ac:dyDescent="0.2">
      <c r="A765" s="51" t="s">
        <v>61</v>
      </c>
      <c r="B765" s="10"/>
      <c r="C765" s="53">
        <v>0</v>
      </c>
      <c r="D765" s="53">
        <v>0</v>
      </c>
      <c r="E765" s="53">
        <v>0</v>
      </c>
      <c r="F765" s="53">
        <v>0</v>
      </c>
      <c r="G765" s="53">
        <v>0</v>
      </c>
      <c r="H765" s="53">
        <v>0</v>
      </c>
      <c r="I765" s="53">
        <v>0</v>
      </c>
      <c r="J765" s="53">
        <v>0</v>
      </c>
      <c r="K765" s="53">
        <v>0</v>
      </c>
      <c r="L765" s="53">
        <v>0</v>
      </c>
      <c r="M765" s="53">
        <v>0</v>
      </c>
      <c r="N765" s="53">
        <v>0</v>
      </c>
      <c r="O765" s="53">
        <v>0</v>
      </c>
      <c r="P765" s="53">
        <v>0</v>
      </c>
      <c r="Q765" s="53">
        <v>0</v>
      </c>
      <c r="R765" s="53">
        <v>0</v>
      </c>
      <c r="S765" s="53">
        <v>0</v>
      </c>
      <c r="T765" s="53">
        <v>0</v>
      </c>
      <c r="U765" s="53">
        <v>0</v>
      </c>
      <c r="V765" s="53">
        <v>0</v>
      </c>
      <c r="W765" s="53">
        <v>0</v>
      </c>
      <c r="X765" s="53">
        <v>0</v>
      </c>
      <c r="Y765" s="53">
        <v>0</v>
      </c>
      <c r="Z765" s="53">
        <v>0</v>
      </c>
      <c r="AA765" s="53">
        <v>0</v>
      </c>
      <c r="AB765" s="53">
        <v>0</v>
      </c>
      <c r="AC765" s="53">
        <v>0</v>
      </c>
      <c r="AD765" s="53">
        <v>0</v>
      </c>
    </row>
    <row r="766" spans="1:30" x14ac:dyDescent="0.2">
      <c r="A766" s="51" t="s">
        <v>62</v>
      </c>
      <c r="B766" s="10"/>
      <c r="C766" s="53">
        <v>0</v>
      </c>
      <c r="D766" s="53">
        <v>0</v>
      </c>
      <c r="E766" s="53">
        <v>0</v>
      </c>
      <c r="F766" s="53">
        <v>0</v>
      </c>
      <c r="G766" s="53">
        <v>0</v>
      </c>
      <c r="H766" s="53">
        <v>0</v>
      </c>
      <c r="I766" s="53">
        <v>0</v>
      </c>
      <c r="J766" s="53">
        <v>0</v>
      </c>
      <c r="K766" s="53">
        <v>0</v>
      </c>
      <c r="L766" s="53">
        <v>0</v>
      </c>
      <c r="M766" s="53">
        <v>0</v>
      </c>
      <c r="N766" s="53">
        <v>0</v>
      </c>
      <c r="O766" s="53">
        <v>0</v>
      </c>
      <c r="P766" s="53">
        <v>0</v>
      </c>
      <c r="Q766" s="53">
        <v>0</v>
      </c>
      <c r="R766" s="53">
        <v>0</v>
      </c>
      <c r="S766" s="53">
        <v>0</v>
      </c>
      <c r="T766" s="53">
        <v>0</v>
      </c>
      <c r="U766" s="53">
        <v>0</v>
      </c>
      <c r="V766" s="53">
        <v>0</v>
      </c>
      <c r="W766" s="53">
        <v>0</v>
      </c>
      <c r="X766" s="53">
        <v>0</v>
      </c>
      <c r="Y766" s="53">
        <v>0</v>
      </c>
      <c r="Z766" s="53">
        <v>0</v>
      </c>
      <c r="AA766" s="53">
        <v>0</v>
      </c>
      <c r="AB766" s="53">
        <v>0</v>
      </c>
      <c r="AC766" s="53">
        <v>0</v>
      </c>
      <c r="AD766" s="53">
        <v>0</v>
      </c>
    </row>
    <row r="767" spans="1:30" x14ac:dyDescent="0.2">
      <c r="A767" s="51" t="s">
        <v>63</v>
      </c>
      <c r="B767" s="10"/>
      <c r="C767" s="53">
        <v>0</v>
      </c>
      <c r="D767" s="53">
        <v>0</v>
      </c>
      <c r="E767" s="53">
        <v>0</v>
      </c>
      <c r="F767" s="53">
        <v>0</v>
      </c>
      <c r="G767" s="53">
        <v>0</v>
      </c>
      <c r="H767" s="53">
        <v>0</v>
      </c>
      <c r="I767" s="53">
        <v>0</v>
      </c>
      <c r="J767" s="53">
        <v>0</v>
      </c>
      <c r="K767" s="53">
        <v>0</v>
      </c>
      <c r="L767" s="53">
        <v>0</v>
      </c>
      <c r="M767" s="53">
        <v>0</v>
      </c>
      <c r="N767" s="53">
        <v>0</v>
      </c>
      <c r="O767" s="53">
        <v>0</v>
      </c>
      <c r="P767" s="53">
        <v>0</v>
      </c>
      <c r="Q767" s="53">
        <v>0</v>
      </c>
      <c r="R767" s="53">
        <v>0</v>
      </c>
      <c r="S767" s="53">
        <v>0</v>
      </c>
      <c r="T767" s="53">
        <v>0</v>
      </c>
      <c r="U767" s="53">
        <v>0</v>
      </c>
      <c r="V767" s="53">
        <v>0</v>
      </c>
      <c r="W767" s="53">
        <v>0</v>
      </c>
      <c r="X767" s="53">
        <v>0</v>
      </c>
      <c r="Y767" s="53">
        <v>0</v>
      </c>
      <c r="Z767" s="53">
        <v>0</v>
      </c>
      <c r="AA767" s="53">
        <v>0</v>
      </c>
      <c r="AB767" s="53">
        <v>0</v>
      </c>
      <c r="AC767" s="53">
        <v>0</v>
      </c>
      <c r="AD767" s="53">
        <v>0</v>
      </c>
    </row>
    <row r="768" spans="1:30" x14ac:dyDescent="0.2">
      <c r="A768" s="51" t="s">
        <v>64</v>
      </c>
      <c r="B768" s="10"/>
      <c r="C768" s="53">
        <v>0</v>
      </c>
      <c r="D768" s="53">
        <v>0</v>
      </c>
      <c r="E768" s="53">
        <v>0</v>
      </c>
      <c r="F768" s="53">
        <v>0</v>
      </c>
      <c r="G768" s="53">
        <v>0</v>
      </c>
      <c r="H768" s="53">
        <v>0</v>
      </c>
      <c r="I768" s="53">
        <v>0</v>
      </c>
      <c r="J768" s="53">
        <v>0</v>
      </c>
      <c r="K768" s="53">
        <v>0</v>
      </c>
      <c r="L768" s="53">
        <v>0</v>
      </c>
      <c r="M768" s="53">
        <v>0</v>
      </c>
      <c r="N768" s="53">
        <v>0</v>
      </c>
      <c r="O768" s="53">
        <v>0</v>
      </c>
      <c r="P768" s="53">
        <v>0</v>
      </c>
      <c r="Q768" s="53">
        <v>0</v>
      </c>
      <c r="R768" s="53">
        <v>0</v>
      </c>
      <c r="S768" s="53">
        <v>0</v>
      </c>
      <c r="T768" s="53">
        <v>0</v>
      </c>
      <c r="U768" s="53">
        <v>0</v>
      </c>
      <c r="V768" s="53">
        <v>0</v>
      </c>
      <c r="W768" s="53">
        <v>0</v>
      </c>
      <c r="X768" s="53">
        <v>0</v>
      </c>
      <c r="Y768" s="53">
        <v>0</v>
      </c>
      <c r="Z768" s="53">
        <v>0</v>
      </c>
      <c r="AA768" s="53">
        <v>0</v>
      </c>
      <c r="AB768" s="53">
        <v>0</v>
      </c>
      <c r="AC768" s="53">
        <v>0</v>
      </c>
      <c r="AD768" s="53">
        <v>0</v>
      </c>
    </row>
    <row r="769" spans="1:30" x14ac:dyDescent="0.2">
      <c r="A769" s="61" t="s">
        <v>65</v>
      </c>
      <c r="B769" s="30"/>
      <c r="C769" s="53">
        <v>0</v>
      </c>
      <c r="D769" s="53">
        <v>0</v>
      </c>
      <c r="E769" s="53">
        <v>0</v>
      </c>
      <c r="F769" s="53">
        <v>0</v>
      </c>
      <c r="G769" s="53">
        <v>0</v>
      </c>
      <c r="H769" s="53">
        <v>0</v>
      </c>
      <c r="I769" s="53">
        <v>0</v>
      </c>
      <c r="J769" s="53">
        <v>0</v>
      </c>
      <c r="K769" s="53">
        <v>0</v>
      </c>
      <c r="L769" s="53">
        <v>0</v>
      </c>
      <c r="M769" s="53">
        <v>0</v>
      </c>
      <c r="N769" s="53">
        <v>0</v>
      </c>
      <c r="O769" s="53">
        <v>0</v>
      </c>
      <c r="P769" s="53">
        <v>0</v>
      </c>
      <c r="Q769" s="53">
        <v>0</v>
      </c>
      <c r="R769" s="53">
        <v>0</v>
      </c>
      <c r="S769" s="53">
        <v>0</v>
      </c>
      <c r="T769" s="53">
        <v>0</v>
      </c>
      <c r="U769" s="53">
        <v>0</v>
      </c>
      <c r="V769" s="53">
        <v>0</v>
      </c>
      <c r="W769" s="53">
        <v>0</v>
      </c>
      <c r="X769" s="53">
        <v>0</v>
      </c>
      <c r="Y769" s="53">
        <v>0</v>
      </c>
      <c r="Z769" s="53">
        <v>0</v>
      </c>
      <c r="AA769" s="53">
        <v>0</v>
      </c>
      <c r="AB769" s="53">
        <v>0</v>
      </c>
      <c r="AC769" s="53">
        <v>0</v>
      </c>
      <c r="AD769" s="53">
        <v>0</v>
      </c>
    </row>
    <row r="770" spans="1:30" x14ac:dyDescent="0.2">
      <c r="A770" s="62" t="s">
        <v>66</v>
      </c>
      <c r="B770" s="63"/>
      <c r="C770" s="53">
        <v>0</v>
      </c>
      <c r="D770" s="53">
        <v>0</v>
      </c>
      <c r="E770" s="53">
        <v>0</v>
      </c>
      <c r="F770" s="53">
        <v>0</v>
      </c>
      <c r="G770" s="53">
        <v>0</v>
      </c>
      <c r="H770" s="53">
        <v>0</v>
      </c>
      <c r="I770" s="53">
        <v>0</v>
      </c>
      <c r="J770" s="53">
        <v>0</v>
      </c>
      <c r="K770" s="53">
        <v>0</v>
      </c>
      <c r="L770" s="53">
        <v>0</v>
      </c>
      <c r="M770" s="53">
        <v>0</v>
      </c>
      <c r="N770" s="53">
        <v>0</v>
      </c>
      <c r="O770" s="53">
        <v>0</v>
      </c>
      <c r="P770" s="53">
        <v>0</v>
      </c>
      <c r="Q770" s="53">
        <v>0</v>
      </c>
      <c r="R770" s="53">
        <v>0</v>
      </c>
      <c r="S770" s="53">
        <v>0</v>
      </c>
      <c r="T770" s="53">
        <v>0</v>
      </c>
      <c r="U770" s="53">
        <v>0</v>
      </c>
      <c r="V770" s="53">
        <v>0</v>
      </c>
      <c r="W770" s="53">
        <v>0</v>
      </c>
      <c r="X770" s="53">
        <v>0</v>
      </c>
      <c r="Y770" s="53">
        <v>0</v>
      </c>
      <c r="Z770" s="53">
        <v>0</v>
      </c>
      <c r="AA770" s="53">
        <v>0</v>
      </c>
      <c r="AB770" s="53">
        <v>0</v>
      </c>
      <c r="AC770" s="53">
        <v>0</v>
      </c>
      <c r="AD770" s="53">
        <v>0</v>
      </c>
    </row>
    <row r="771" spans="1:30" x14ac:dyDescent="0.2">
      <c r="A771" s="64" t="s">
        <v>67</v>
      </c>
      <c r="B771" s="65"/>
      <c r="C771" s="66">
        <v>0</v>
      </c>
      <c r="D771" s="66">
        <v>0</v>
      </c>
      <c r="E771" s="66">
        <v>0</v>
      </c>
      <c r="F771" s="66">
        <v>0</v>
      </c>
      <c r="G771" s="66">
        <v>0</v>
      </c>
      <c r="H771" s="66">
        <v>0</v>
      </c>
      <c r="I771" s="66">
        <v>0</v>
      </c>
      <c r="J771" s="66">
        <v>0</v>
      </c>
      <c r="K771" s="66">
        <v>0</v>
      </c>
      <c r="L771" s="66">
        <v>0</v>
      </c>
      <c r="M771" s="66">
        <v>0</v>
      </c>
      <c r="N771" s="66">
        <v>0</v>
      </c>
      <c r="O771" s="66">
        <v>0</v>
      </c>
      <c r="P771" s="66">
        <v>0</v>
      </c>
      <c r="Q771" s="66">
        <v>0</v>
      </c>
      <c r="R771" s="66">
        <v>0</v>
      </c>
      <c r="S771" s="66">
        <v>0</v>
      </c>
      <c r="T771" s="66">
        <v>0</v>
      </c>
      <c r="U771" s="66">
        <v>0</v>
      </c>
      <c r="V771" s="66">
        <v>0</v>
      </c>
      <c r="W771" s="66">
        <v>0</v>
      </c>
      <c r="X771" s="66">
        <v>0</v>
      </c>
      <c r="Y771" s="66">
        <v>0</v>
      </c>
      <c r="Z771" s="66">
        <v>0</v>
      </c>
      <c r="AA771" s="66">
        <v>0</v>
      </c>
      <c r="AB771" s="66">
        <v>0</v>
      </c>
      <c r="AC771" s="66">
        <v>0</v>
      </c>
      <c r="AD771" s="66">
        <v>0</v>
      </c>
    </row>
    <row r="772" spans="1:30" x14ac:dyDescent="0.2">
      <c r="A772" s="64" t="s">
        <v>68</v>
      </c>
      <c r="B772" s="65"/>
      <c r="C772" s="66">
        <v>0</v>
      </c>
      <c r="D772" s="66">
        <v>0</v>
      </c>
      <c r="E772" s="66">
        <v>0</v>
      </c>
      <c r="F772" s="66">
        <v>0</v>
      </c>
      <c r="G772" s="66">
        <v>0</v>
      </c>
      <c r="H772" s="66">
        <v>0</v>
      </c>
      <c r="I772" s="66">
        <v>0</v>
      </c>
      <c r="J772" s="66">
        <v>0</v>
      </c>
      <c r="K772" s="66">
        <v>0</v>
      </c>
      <c r="L772" s="66">
        <v>0</v>
      </c>
      <c r="M772" s="66">
        <v>0</v>
      </c>
      <c r="N772" s="66">
        <v>0</v>
      </c>
      <c r="O772" s="66">
        <v>0</v>
      </c>
      <c r="P772" s="66">
        <v>0</v>
      </c>
      <c r="Q772" s="66">
        <v>0</v>
      </c>
      <c r="R772" s="66">
        <v>0</v>
      </c>
      <c r="S772" s="66">
        <v>0</v>
      </c>
      <c r="T772" s="66">
        <v>0</v>
      </c>
      <c r="U772" s="66">
        <v>0</v>
      </c>
      <c r="V772" s="66">
        <v>0</v>
      </c>
      <c r="W772" s="66">
        <v>0</v>
      </c>
      <c r="X772" s="66">
        <v>0</v>
      </c>
      <c r="Y772" s="66">
        <v>0</v>
      </c>
      <c r="Z772" s="66">
        <v>0</v>
      </c>
      <c r="AA772" s="66">
        <v>0</v>
      </c>
      <c r="AB772" s="66">
        <v>0</v>
      </c>
      <c r="AC772" s="66">
        <v>0</v>
      </c>
      <c r="AD772" s="66">
        <v>0</v>
      </c>
    </row>
    <row r="773" spans="1:30" x14ac:dyDescent="0.2">
      <c r="A773" s="57" t="s">
        <v>69</v>
      </c>
      <c r="B773" s="24"/>
      <c r="C773" s="58">
        <v>0</v>
      </c>
      <c r="D773" s="58">
        <v>0</v>
      </c>
      <c r="E773" s="58">
        <v>0</v>
      </c>
      <c r="F773" s="58">
        <v>0</v>
      </c>
      <c r="G773" s="58">
        <v>0</v>
      </c>
      <c r="H773" s="58">
        <v>0</v>
      </c>
      <c r="I773" s="58">
        <v>0</v>
      </c>
      <c r="J773" s="58">
        <v>0</v>
      </c>
      <c r="K773" s="58">
        <v>0</v>
      </c>
      <c r="L773" s="58">
        <v>0</v>
      </c>
      <c r="M773" s="58">
        <v>0</v>
      </c>
      <c r="N773" s="58">
        <v>0</v>
      </c>
      <c r="O773" s="58">
        <v>0</v>
      </c>
      <c r="P773" s="58">
        <v>0</v>
      </c>
      <c r="Q773" s="58">
        <v>0</v>
      </c>
      <c r="R773" s="58">
        <v>0</v>
      </c>
      <c r="S773" s="58">
        <v>0</v>
      </c>
      <c r="T773" s="58">
        <v>0</v>
      </c>
      <c r="U773" s="58">
        <v>0</v>
      </c>
      <c r="V773" s="58">
        <v>0</v>
      </c>
      <c r="W773" s="58">
        <v>0</v>
      </c>
      <c r="X773" s="58">
        <v>0</v>
      </c>
      <c r="Y773" s="58">
        <v>0</v>
      </c>
      <c r="Z773" s="58">
        <v>0</v>
      </c>
      <c r="AA773" s="58">
        <v>0</v>
      </c>
      <c r="AB773" s="58">
        <v>0</v>
      </c>
      <c r="AC773" s="58">
        <v>0</v>
      </c>
      <c r="AD773" s="58">
        <v>0</v>
      </c>
    </row>
    <row r="774" spans="1:30" x14ac:dyDescent="0.2">
      <c r="A774" s="54" t="s">
        <v>70</v>
      </c>
      <c r="B774" s="27"/>
      <c r="C774" s="56">
        <v>0</v>
      </c>
      <c r="D774" s="56">
        <v>0</v>
      </c>
      <c r="E774" s="56">
        <v>0</v>
      </c>
      <c r="F774" s="56">
        <v>0</v>
      </c>
      <c r="G774" s="56">
        <v>0</v>
      </c>
      <c r="H774" s="56">
        <v>0</v>
      </c>
      <c r="I774" s="56">
        <v>0</v>
      </c>
      <c r="J774" s="56">
        <v>0</v>
      </c>
      <c r="K774" s="56">
        <v>0</v>
      </c>
      <c r="L774" s="56">
        <v>0</v>
      </c>
      <c r="M774" s="56">
        <v>0</v>
      </c>
      <c r="N774" s="56">
        <v>0</v>
      </c>
      <c r="O774" s="56">
        <v>0</v>
      </c>
      <c r="P774" s="56">
        <v>0</v>
      </c>
      <c r="Q774" s="56">
        <v>0</v>
      </c>
      <c r="R774" s="56">
        <v>0</v>
      </c>
      <c r="S774" s="56">
        <v>0</v>
      </c>
      <c r="T774" s="56">
        <v>0</v>
      </c>
      <c r="U774" s="56">
        <v>0</v>
      </c>
      <c r="V774" s="56">
        <v>0</v>
      </c>
      <c r="W774" s="56">
        <v>0</v>
      </c>
      <c r="X774" s="56">
        <v>0</v>
      </c>
      <c r="Y774" s="56">
        <v>0</v>
      </c>
      <c r="Z774" s="56">
        <v>0</v>
      </c>
      <c r="AA774" s="56">
        <v>0</v>
      </c>
      <c r="AB774" s="56">
        <v>0</v>
      </c>
      <c r="AC774" s="56">
        <v>0</v>
      </c>
      <c r="AD774" s="56">
        <v>0</v>
      </c>
    </row>
    <row r="775" spans="1:30" x14ac:dyDescent="0.2">
      <c r="A775" s="33" t="s">
        <v>71</v>
      </c>
      <c r="B775" s="34"/>
      <c r="C775" s="35">
        <v>0</v>
      </c>
      <c r="D775" s="35">
        <v>0</v>
      </c>
      <c r="E775" s="35">
        <v>0</v>
      </c>
      <c r="F775" s="35">
        <v>0</v>
      </c>
      <c r="G775" s="35">
        <v>0</v>
      </c>
      <c r="H775" s="35">
        <v>0</v>
      </c>
      <c r="I775" s="35">
        <v>0</v>
      </c>
      <c r="J775" s="35">
        <v>0</v>
      </c>
      <c r="K775" s="35">
        <v>0</v>
      </c>
      <c r="L775" s="35">
        <v>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</row>
    <row r="776" spans="1:30" ht="13.5" thickBot="1" x14ac:dyDescent="0.25">
      <c r="A776" s="29" t="s">
        <v>72</v>
      </c>
      <c r="B776" s="30"/>
      <c r="C776" s="31">
        <v>0</v>
      </c>
      <c r="D776" s="31">
        <v>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0</v>
      </c>
    </row>
    <row r="777" spans="1:30" ht="13.5" thickBot="1" x14ac:dyDescent="0.25">
      <c r="A777" s="38" t="s">
        <v>73</v>
      </c>
      <c r="B777" s="39"/>
      <c r="C777" s="40">
        <v>0</v>
      </c>
      <c r="D777" s="40">
        <v>0</v>
      </c>
      <c r="E777" s="40">
        <v>0</v>
      </c>
      <c r="F777" s="40">
        <v>0</v>
      </c>
      <c r="G777" s="40">
        <v>0</v>
      </c>
      <c r="H777" s="40">
        <v>0</v>
      </c>
      <c r="I777" s="40">
        <v>0</v>
      </c>
      <c r="J777" s="40">
        <v>0</v>
      </c>
      <c r="K777" s="40">
        <v>0</v>
      </c>
      <c r="L777" s="40">
        <v>0</v>
      </c>
      <c r="M777" s="40">
        <v>0</v>
      </c>
      <c r="N777" s="40">
        <v>0</v>
      </c>
      <c r="O777" s="40">
        <v>0</v>
      </c>
      <c r="P777" s="40">
        <v>0</v>
      </c>
      <c r="Q777" s="40">
        <v>0</v>
      </c>
      <c r="R777" s="40">
        <v>0</v>
      </c>
      <c r="S777" s="40">
        <v>0</v>
      </c>
      <c r="T777" s="40">
        <v>0</v>
      </c>
      <c r="U777" s="40">
        <v>0</v>
      </c>
      <c r="V777" s="40">
        <v>0</v>
      </c>
      <c r="W777" s="40">
        <v>0</v>
      </c>
      <c r="X777" s="40">
        <v>0</v>
      </c>
      <c r="Y777" s="40">
        <v>0</v>
      </c>
      <c r="Z777" s="40">
        <v>0</v>
      </c>
      <c r="AA777" s="40">
        <v>0</v>
      </c>
      <c r="AB777" s="40">
        <v>0</v>
      </c>
      <c r="AC777" s="40">
        <v>0</v>
      </c>
      <c r="AD777" s="40">
        <v>0</v>
      </c>
    </row>
    <row r="779" spans="1:30" x14ac:dyDescent="0.2">
      <c r="A779" s="72"/>
      <c r="B779" s="73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</row>
    <row r="780" spans="1:30" x14ac:dyDescent="0.2">
      <c r="A780"/>
      <c r="B780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</row>
    <row r="781" spans="1:30" ht="45.75" thickBot="1" x14ac:dyDescent="0.3">
      <c r="A781" s="69" t="s">
        <v>91</v>
      </c>
      <c r="B781" s="2" t="s">
        <v>1</v>
      </c>
      <c r="C781" s="3">
        <v>1990</v>
      </c>
      <c r="D781" s="3">
        <v>1991</v>
      </c>
      <c r="E781" s="3">
        <v>1992</v>
      </c>
      <c r="F781" s="3">
        <v>1993</v>
      </c>
      <c r="G781" s="3">
        <v>1994</v>
      </c>
      <c r="H781" s="3">
        <v>1995</v>
      </c>
      <c r="I781" s="3">
        <v>1996</v>
      </c>
      <c r="J781" s="3">
        <v>1997</v>
      </c>
      <c r="K781" s="3">
        <v>1998</v>
      </c>
      <c r="L781" s="3">
        <v>1999</v>
      </c>
      <c r="M781" s="3">
        <v>2000</v>
      </c>
      <c r="N781" s="3">
        <v>2001</v>
      </c>
      <c r="O781" s="3">
        <v>2002</v>
      </c>
      <c r="P781" s="3">
        <v>2003</v>
      </c>
      <c r="Q781" s="3">
        <v>2004</v>
      </c>
      <c r="R781" s="3">
        <v>2005</v>
      </c>
      <c r="S781" s="3">
        <v>2006</v>
      </c>
      <c r="T781" s="3">
        <v>2007</v>
      </c>
      <c r="U781" s="3">
        <v>2008</v>
      </c>
      <c r="V781" s="3">
        <v>2009</v>
      </c>
      <c r="W781" s="3">
        <v>2010</v>
      </c>
      <c r="X781" s="3">
        <v>2011</v>
      </c>
      <c r="Y781" s="3">
        <v>2012</v>
      </c>
      <c r="Z781" s="3">
        <v>2013</v>
      </c>
      <c r="AA781" s="3">
        <v>2014</v>
      </c>
      <c r="AB781" s="3">
        <v>2015</v>
      </c>
      <c r="AC781" s="3">
        <v>2016</v>
      </c>
      <c r="AD781" s="3">
        <v>2017</v>
      </c>
    </row>
    <row r="782" spans="1:30" x14ac:dyDescent="0.2">
      <c r="A782" s="5" t="s">
        <v>2</v>
      </c>
      <c r="B782" s="6"/>
      <c r="C782" s="7">
        <v>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</row>
    <row r="783" spans="1:30" x14ac:dyDescent="0.2">
      <c r="A783" s="9" t="s">
        <v>3</v>
      </c>
      <c r="B783" s="10"/>
      <c r="C783" s="11">
        <v>0</v>
      </c>
      <c r="D783" s="11">
        <v>0</v>
      </c>
      <c r="E783" s="11">
        <v>3.1529999999999996</v>
      </c>
      <c r="F783" s="11">
        <v>3.1529999999999996</v>
      </c>
      <c r="G783" s="11">
        <v>3.1529999999999996</v>
      </c>
      <c r="H783" s="11">
        <v>2.1019999999999999</v>
      </c>
      <c r="I783" s="11">
        <v>2.1019999999999999</v>
      </c>
      <c r="J783" s="11">
        <v>3.1529999999999996</v>
      </c>
      <c r="K783" s="11">
        <v>2.1019999999999999</v>
      </c>
      <c r="L783" s="11">
        <v>2.1019999999999999</v>
      </c>
      <c r="M783" s="11">
        <v>2.1019999999999999</v>
      </c>
      <c r="N783" s="11">
        <v>2.1019999999999999</v>
      </c>
      <c r="O783" s="11">
        <v>70.417000000000002</v>
      </c>
      <c r="P783" s="11">
        <v>3.1529999999999996</v>
      </c>
      <c r="Q783" s="11">
        <v>2.1019999999999999</v>
      </c>
      <c r="R783" s="11">
        <v>2.1019999999999999</v>
      </c>
      <c r="S783" s="11">
        <v>2.1019999999999999</v>
      </c>
      <c r="T783" s="11">
        <v>1.0509999999999999</v>
      </c>
      <c r="U783" s="11">
        <v>2.1019999999999999</v>
      </c>
      <c r="V783" s="11">
        <v>1.5586329999999999</v>
      </c>
      <c r="W783" s="11">
        <v>1.294832</v>
      </c>
      <c r="X783" s="11">
        <v>1.1876299999999997</v>
      </c>
      <c r="Y783" s="11">
        <v>0.977442255176041</v>
      </c>
      <c r="Z783" s="11">
        <v>1.0655053795920419</v>
      </c>
      <c r="AA783" s="11">
        <v>1.5556181356752119</v>
      </c>
      <c r="AB783" s="11">
        <v>1.367178636</v>
      </c>
      <c r="AC783" s="11">
        <v>1.6297678329999998</v>
      </c>
      <c r="AD783" s="11">
        <v>1.488354849340997</v>
      </c>
    </row>
    <row r="784" spans="1:30" x14ac:dyDescent="0.2">
      <c r="A784" s="9" t="s">
        <v>4</v>
      </c>
      <c r="B784" s="10"/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5.2550000000000001E-3</v>
      </c>
      <c r="W784" s="11">
        <v>5.2550000000000001E-3</v>
      </c>
      <c r="X784" s="11">
        <v>4.2039999999999994E-3</v>
      </c>
      <c r="Y784" s="11">
        <v>4.784151999999999E-3</v>
      </c>
      <c r="Z784" s="11">
        <v>2.8511527999999998E-2</v>
      </c>
      <c r="AA784" s="11">
        <v>5.6480739999999995E-3</v>
      </c>
      <c r="AB784" s="11">
        <v>3.7541720000000001E-3</v>
      </c>
      <c r="AC784" s="11">
        <v>3.545023E-3</v>
      </c>
      <c r="AD784" s="11">
        <v>1.6301009999999997E-3</v>
      </c>
    </row>
    <row r="785" spans="1:30" x14ac:dyDescent="0.2">
      <c r="A785" s="9" t="s">
        <v>5</v>
      </c>
      <c r="B785" s="10"/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  <c r="AD785" s="11">
        <v>0</v>
      </c>
    </row>
    <row r="786" spans="1:30" ht="13.5" thickBot="1" x14ac:dyDescent="0.25">
      <c r="A786" s="12" t="s">
        <v>6</v>
      </c>
      <c r="B786" s="13"/>
      <c r="C786" s="14">
        <v>0</v>
      </c>
      <c r="D786" s="14">
        <v>0</v>
      </c>
      <c r="E786" s="14">
        <v>0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4">
        <v>0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  <c r="AC786" s="14">
        <v>0</v>
      </c>
      <c r="AD786" s="14">
        <v>0</v>
      </c>
    </row>
    <row r="787" spans="1:30" x14ac:dyDescent="0.2">
      <c r="A787" s="15" t="s">
        <v>7</v>
      </c>
      <c r="B787" s="16"/>
      <c r="C787" s="17">
        <v>0</v>
      </c>
      <c r="D787" s="17">
        <v>0</v>
      </c>
      <c r="E787" s="17">
        <v>3.1529999999999996</v>
      </c>
      <c r="F787" s="17">
        <v>3.1529999999999996</v>
      </c>
      <c r="G787" s="17">
        <v>3.1529999999999996</v>
      </c>
      <c r="H787" s="17">
        <v>2.1019999999999999</v>
      </c>
      <c r="I787" s="17">
        <v>2.1019999999999999</v>
      </c>
      <c r="J787" s="17">
        <v>3.1529999999999996</v>
      </c>
      <c r="K787" s="17">
        <v>2.1019999999999999</v>
      </c>
      <c r="L787" s="17">
        <v>2.1019999999999999</v>
      </c>
      <c r="M787" s="17">
        <v>2.1019999999999999</v>
      </c>
      <c r="N787" s="17">
        <v>2.1019999999999999</v>
      </c>
      <c r="O787" s="17">
        <v>70.417000000000002</v>
      </c>
      <c r="P787" s="17">
        <v>3.1529999999999996</v>
      </c>
      <c r="Q787" s="17">
        <v>2.1019999999999999</v>
      </c>
      <c r="R787" s="17">
        <v>2.1019999999999999</v>
      </c>
      <c r="S787" s="17">
        <v>2.1019999999999999</v>
      </c>
      <c r="T787" s="17">
        <v>1.0509999999999999</v>
      </c>
      <c r="U787" s="17">
        <v>2.1019999999999999</v>
      </c>
      <c r="V787" s="17">
        <v>1.5533779999999999</v>
      </c>
      <c r="W787" s="17">
        <v>1.289577</v>
      </c>
      <c r="X787" s="17">
        <v>1.1834259999999996</v>
      </c>
      <c r="Y787" s="17">
        <v>0.97265810317604096</v>
      </c>
      <c r="Z787" s="17">
        <v>1.036993851592042</v>
      </c>
      <c r="AA787" s="17">
        <v>1.5499700616752119</v>
      </c>
      <c r="AB787" s="17">
        <v>1.3634244639999999</v>
      </c>
      <c r="AC787" s="17">
        <v>1.6262228099999998</v>
      </c>
      <c r="AD787" s="17">
        <v>1.4867247483409971</v>
      </c>
    </row>
    <row r="788" spans="1:30" ht="13.5" thickBot="1" x14ac:dyDescent="0.25">
      <c r="A788" s="19" t="s">
        <v>8</v>
      </c>
      <c r="B788" s="20"/>
      <c r="C788" s="21">
        <f>C787-C808</f>
        <v>0</v>
      </c>
      <c r="D788" s="21">
        <f t="shared" ref="D788:Y788" si="11">D787-D808</f>
        <v>0</v>
      </c>
      <c r="E788" s="21">
        <f t="shared" si="11"/>
        <v>0</v>
      </c>
      <c r="F788" s="21">
        <f t="shared" si="11"/>
        <v>0</v>
      </c>
      <c r="G788" s="21">
        <f t="shared" si="11"/>
        <v>0</v>
      </c>
      <c r="H788" s="21">
        <f t="shared" si="11"/>
        <v>0</v>
      </c>
      <c r="I788" s="21">
        <f t="shared" si="11"/>
        <v>0</v>
      </c>
      <c r="J788" s="21">
        <f t="shared" si="11"/>
        <v>0</v>
      </c>
      <c r="K788" s="21">
        <f t="shared" si="11"/>
        <v>0</v>
      </c>
      <c r="L788" s="21">
        <f t="shared" si="11"/>
        <v>0</v>
      </c>
      <c r="M788" s="21">
        <f t="shared" si="11"/>
        <v>0</v>
      </c>
      <c r="N788" s="21">
        <f t="shared" si="11"/>
        <v>0</v>
      </c>
      <c r="O788" s="21">
        <f t="shared" si="11"/>
        <v>0</v>
      </c>
      <c r="P788" s="21">
        <f t="shared" si="11"/>
        <v>0</v>
      </c>
      <c r="Q788" s="21">
        <f t="shared" si="11"/>
        <v>0</v>
      </c>
      <c r="R788" s="21">
        <f t="shared" si="11"/>
        <v>0</v>
      </c>
      <c r="S788" s="21">
        <f t="shared" si="11"/>
        <v>0</v>
      </c>
      <c r="T788" s="21">
        <f t="shared" si="11"/>
        <v>0</v>
      </c>
      <c r="U788" s="21">
        <f t="shared" si="11"/>
        <v>0</v>
      </c>
      <c r="V788" s="21">
        <f t="shared" si="11"/>
        <v>0</v>
      </c>
      <c r="W788" s="21">
        <f t="shared" si="11"/>
        <v>0</v>
      </c>
      <c r="X788" s="21">
        <f t="shared" si="11"/>
        <v>0</v>
      </c>
      <c r="Y788" s="21">
        <f t="shared" si="11"/>
        <v>0</v>
      </c>
      <c r="Z788" s="21">
        <f>Z787-Z808</f>
        <v>0</v>
      </c>
      <c r="AA788" s="21">
        <f>AA787-AA808</f>
        <v>0</v>
      </c>
      <c r="AB788" s="21">
        <f>AB787-AB808</f>
        <v>0</v>
      </c>
      <c r="AC788" s="21">
        <f>AC787-AC808</f>
        <v>0</v>
      </c>
      <c r="AD788" s="21">
        <f>AD787-AD808</f>
        <v>0</v>
      </c>
    </row>
    <row r="789" spans="1:30" x14ac:dyDescent="0.2">
      <c r="A789" s="22" t="s">
        <v>9</v>
      </c>
      <c r="B789" s="16"/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>
        <v>0</v>
      </c>
      <c r="P789" s="17">
        <v>0</v>
      </c>
      <c r="Q789" s="17">
        <v>0</v>
      </c>
      <c r="R789" s="17">
        <v>0</v>
      </c>
      <c r="S789" s="17">
        <v>0</v>
      </c>
      <c r="T789" s="17">
        <v>0</v>
      </c>
      <c r="U789" s="17">
        <v>0</v>
      </c>
      <c r="V789" s="17">
        <v>0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</row>
    <row r="790" spans="1:30" x14ac:dyDescent="0.2">
      <c r="A790" s="23" t="s">
        <v>10</v>
      </c>
      <c r="B790" s="24"/>
      <c r="C790" s="25">
        <v>0</v>
      </c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25">
        <v>0</v>
      </c>
      <c r="AA790" s="25">
        <v>0</v>
      </c>
      <c r="AB790" s="25">
        <v>0</v>
      </c>
      <c r="AC790" s="25">
        <v>0</v>
      </c>
      <c r="AD790" s="25">
        <v>0</v>
      </c>
    </row>
    <row r="791" spans="1:30" x14ac:dyDescent="0.2">
      <c r="A791" s="9" t="s">
        <v>11</v>
      </c>
      <c r="B791" s="10"/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11">
        <v>0</v>
      </c>
      <c r="AC791" s="11">
        <v>0</v>
      </c>
      <c r="AD791" s="11">
        <v>0</v>
      </c>
    </row>
    <row r="792" spans="1:30" x14ac:dyDescent="0.2">
      <c r="A792" s="9" t="s">
        <v>12</v>
      </c>
      <c r="B792" s="10"/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  <c r="AD792" s="11">
        <v>0</v>
      </c>
    </row>
    <row r="793" spans="1:30" x14ac:dyDescent="0.2">
      <c r="A793" s="9" t="s">
        <v>13</v>
      </c>
      <c r="B793" s="10"/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  <c r="AD793" s="11">
        <v>0</v>
      </c>
    </row>
    <row r="794" spans="1:30" x14ac:dyDescent="0.2">
      <c r="A794" s="26" t="s">
        <v>14</v>
      </c>
      <c r="B794" s="27"/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</row>
    <row r="795" spans="1:30" x14ac:dyDescent="0.2">
      <c r="A795" s="29" t="s">
        <v>15</v>
      </c>
      <c r="B795" s="30"/>
      <c r="C795" s="31">
        <v>0</v>
      </c>
      <c r="D795" s="31">
        <v>0</v>
      </c>
      <c r="E795" s="31">
        <v>0</v>
      </c>
      <c r="F795" s="31">
        <v>0</v>
      </c>
      <c r="G795" s="31">
        <v>0</v>
      </c>
      <c r="H795" s="31">
        <v>0</v>
      </c>
      <c r="I795" s="31">
        <v>0</v>
      </c>
      <c r="J795" s="31">
        <v>0</v>
      </c>
      <c r="K795" s="31">
        <v>0</v>
      </c>
      <c r="L795" s="31">
        <v>0</v>
      </c>
      <c r="M795" s="31">
        <v>0</v>
      </c>
      <c r="N795" s="31">
        <v>0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v>0</v>
      </c>
      <c r="AD795" s="31">
        <v>0</v>
      </c>
    </row>
    <row r="796" spans="1:30" x14ac:dyDescent="0.2">
      <c r="A796" s="23" t="s">
        <v>10</v>
      </c>
      <c r="B796" s="24"/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</row>
    <row r="797" spans="1:30" x14ac:dyDescent="0.2">
      <c r="A797" s="9" t="s">
        <v>16</v>
      </c>
      <c r="B797" s="10"/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  <c r="AD797" s="11">
        <v>0</v>
      </c>
    </row>
    <row r="798" spans="1:30" x14ac:dyDescent="0.2">
      <c r="A798" s="9" t="s">
        <v>17</v>
      </c>
      <c r="B798" s="10"/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  <c r="AD798" s="11">
        <v>0</v>
      </c>
    </row>
    <row r="799" spans="1:30" x14ac:dyDescent="0.2">
      <c r="A799" s="9" t="s">
        <v>18</v>
      </c>
      <c r="B799" s="10"/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  <c r="AD799" s="11">
        <v>0</v>
      </c>
    </row>
    <row r="800" spans="1:30" x14ac:dyDescent="0.2">
      <c r="A800" s="9" t="s">
        <v>13</v>
      </c>
      <c r="B800" s="10"/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  <c r="AD800" s="11">
        <v>0</v>
      </c>
    </row>
    <row r="801" spans="1:30" x14ac:dyDescent="0.2">
      <c r="A801" s="26" t="s">
        <v>19</v>
      </c>
      <c r="B801" s="27"/>
      <c r="C801" s="28">
        <v>0</v>
      </c>
      <c r="D801" s="28">
        <v>0</v>
      </c>
      <c r="E801" s="28">
        <v>0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</row>
    <row r="802" spans="1:30" x14ac:dyDescent="0.2">
      <c r="A802" s="33" t="s">
        <v>20</v>
      </c>
      <c r="B802" s="34"/>
      <c r="C802" s="35">
        <v>0</v>
      </c>
      <c r="D802" s="35">
        <v>0</v>
      </c>
      <c r="E802" s="35">
        <v>0</v>
      </c>
      <c r="F802" s="35">
        <v>0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0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0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</row>
    <row r="803" spans="1:30" x14ac:dyDescent="0.2">
      <c r="A803" s="23" t="s">
        <v>21</v>
      </c>
      <c r="B803" s="24"/>
      <c r="C803" s="25">
        <v>0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</row>
    <row r="804" spans="1:30" x14ac:dyDescent="0.2">
      <c r="A804" s="36" t="s">
        <v>22</v>
      </c>
      <c r="B804" s="30"/>
      <c r="C804" s="37">
        <v>0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</row>
    <row r="805" spans="1:30" ht="13.5" thickBot="1" x14ac:dyDescent="0.25">
      <c r="A805" s="12" t="s">
        <v>23</v>
      </c>
      <c r="B805" s="13"/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  <c r="AD805" s="14">
        <v>0</v>
      </c>
    </row>
    <row r="806" spans="1:30" ht="13.5" thickBot="1" x14ac:dyDescent="0.25">
      <c r="A806" s="29" t="s">
        <v>24</v>
      </c>
      <c r="B806" s="30"/>
      <c r="C806" s="31">
        <v>0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v>0</v>
      </c>
      <c r="AD806" s="31">
        <v>0</v>
      </c>
    </row>
    <row r="807" spans="1:30" ht="13.5" thickBot="1" x14ac:dyDescent="0.25">
      <c r="A807" s="38" t="s">
        <v>25</v>
      </c>
      <c r="B807" s="39"/>
      <c r="C807" s="40">
        <v>0</v>
      </c>
      <c r="D807" s="40">
        <v>0</v>
      </c>
      <c r="E807" s="40">
        <v>3.1529999999999996</v>
      </c>
      <c r="F807" s="40">
        <v>3.1529999999999996</v>
      </c>
      <c r="G807" s="40">
        <v>3.1529999999999996</v>
      </c>
      <c r="H807" s="40">
        <v>2.1019999999999999</v>
      </c>
      <c r="I807" s="40">
        <v>2.1019999999999999</v>
      </c>
      <c r="J807" s="40">
        <v>3.1529999999999996</v>
      </c>
      <c r="K807" s="40">
        <v>2.1019999999999999</v>
      </c>
      <c r="L807" s="40">
        <v>2.1019999999999999</v>
      </c>
      <c r="M807" s="40">
        <v>2.1019999999999999</v>
      </c>
      <c r="N807" s="40">
        <v>2.1019999999999999</v>
      </c>
      <c r="O807" s="40">
        <v>70.417000000000002</v>
      </c>
      <c r="P807" s="40">
        <v>3.1529999999999996</v>
      </c>
      <c r="Q807" s="40">
        <v>2.1019999999999999</v>
      </c>
      <c r="R807" s="40">
        <v>2.1019999999999999</v>
      </c>
      <c r="S807" s="40">
        <v>2.1019999999999999</v>
      </c>
      <c r="T807" s="40">
        <v>1.0509999999999999</v>
      </c>
      <c r="U807" s="40">
        <v>2.1019999999999999</v>
      </c>
      <c r="V807" s="40">
        <v>1.5533779999999999</v>
      </c>
      <c r="W807" s="40">
        <v>1.289577</v>
      </c>
      <c r="X807" s="40">
        <v>1.1834259999999996</v>
      </c>
      <c r="Y807" s="40">
        <v>0.97265810317604096</v>
      </c>
      <c r="Z807" s="40">
        <v>1.036993851592042</v>
      </c>
      <c r="AA807" s="40">
        <v>1.5499700616752119</v>
      </c>
      <c r="AB807" s="40">
        <v>1.3634244639999999</v>
      </c>
      <c r="AC807" s="40">
        <v>1.6262228099999998</v>
      </c>
      <c r="AD807" s="40">
        <v>1.4867247483409971</v>
      </c>
    </row>
    <row r="808" spans="1:30" x14ac:dyDescent="0.2">
      <c r="A808" s="22" t="s">
        <v>26</v>
      </c>
      <c r="B808" s="16"/>
      <c r="C808" s="17">
        <v>0</v>
      </c>
      <c r="D808" s="17">
        <v>0</v>
      </c>
      <c r="E808" s="17">
        <v>3.1529999999999996</v>
      </c>
      <c r="F808" s="17">
        <v>3.1529999999999996</v>
      </c>
      <c r="G808" s="17">
        <v>3.1529999999999996</v>
      </c>
      <c r="H808" s="17">
        <v>2.1019999999999999</v>
      </c>
      <c r="I808" s="17">
        <v>2.1019999999999999</v>
      </c>
      <c r="J808" s="17">
        <v>3.1529999999999996</v>
      </c>
      <c r="K808" s="17">
        <v>2.1019999999999999</v>
      </c>
      <c r="L808" s="17">
        <v>2.1019999999999999</v>
      </c>
      <c r="M808" s="17">
        <v>2.1019999999999999</v>
      </c>
      <c r="N808" s="17">
        <v>2.1019999999999999</v>
      </c>
      <c r="O808" s="17">
        <v>70.417000000000002</v>
      </c>
      <c r="P808" s="17">
        <v>3.1529999999999996</v>
      </c>
      <c r="Q808" s="17">
        <v>2.1019999999999999</v>
      </c>
      <c r="R808" s="17">
        <v>2.1019999999999999</v>
      </c>
      <c r="S808" s="17">
        <v>2.1019999999999999</v>
      </c>
      <c r="T808" s="17">
        <v>1.0509999999999999</v>
      </c>
      <c r="U808" s="17">
        <v>2.1019999999999999</v>
      </c>
      <c r="V808" s="17">
        <v>1.5533779999999999</v>
      </c>
      <c r="W808" s="17">
        <v>1.289577</v>
      </c>
      <c r="X808" s="17">
        <v>1.1834259999999996</v>
      </c>
      <c r="Y808" s="17">
        <v>0.97265810317604096</v>
      </c>
      <c r="Z808" s="17">
        <v>1.036993851592042</v>
      </c>
      <c r="AA808" s="17">
        <v>1.5499700616752119</v>
      </c>
      <c r="AB808" s="17">
        <v>1.3634244639999999</v>
      </c>
      <c r="AC808" s="17">
        <v>1.6262228099999998</v>
      </c>
      <c r="AD808" s="17">
        <v>1.4867247483409971</v>
      </c>
    </row>
    <row r="809" spans="1:30" ht="13.5" thickBot="1" x14ac:dyDescent="0.25">
      <c r="A809" s="41" t="s">
        <v>27</v>
      </c>
      <c r="B809" s="42"/>
      <c r="C809" s="43">
        <v>0</v>
      </c>
      <c r="D809" s="43">
        <v>0</v>
      </c>
      <c r="E809" s="43">
        <v>3.1529999999999996</v>
      </c>
      <c r="F809" s="43">
        <v>3.1529999999999996</v>
      </c>
      <c r="G809" s="43">
        <v>3.1529999999999996</v>
      </c>
      <c r="H809" s="43">
        <v>2.1019999999999999</v>
      </c>
      <c r="I809" s="43">
        <v>2.1019999999999999</v>
      </c>
      <c r="J809" s="43">
        <v>3.1529999999999996</v>
      </c>
      <c r="K809" s="43">
        <v>2.1019999999999999</v>
      </c>
      <c r="L809" s="43">
        <v>2.1019999999999999</v>
      </c>
      <c r="M809" s="43">
        <v>2.1019999999999999</v>
      </c>
      <c r="N809" s="43">
        <v>2.1019999999999999</v>
      </c>
      <c r="O809" s="43">
        <v>70.417000000000002</v>
      </c>
      <c r="P809" s="43">
        <v>3.1529999999999996</v>
      </c>
      <c r="Q809" s="43">
        <v>2.1019999999999999</v>
      </c>
      <c r="R809" s="43">
        <v>2.1019999999999999</v>
      </c>
      <c r="S809" s="43">
        <v>2.1019999999999999</v>
      </c>
      <c r="T809" s="43">
        <v>1.0509999999999999</v>
      </c>
      <c r="U809" s="43">
        <v>2.1019999999999999</v>
      </c>
      <c r="V809" s="43">
        <v>1.5533779999999999</v>
      </c>
      <c r="W809" s="43">
        <v>1.289577</v>
      </c>
      <c r="X809" s="43">
        <v>1.1834259999999996</v>
      </c>
      <c r="Y809" s="43">
        <v>0.97265810317604096</v>
      </c>
      <c r="Z809" s="43">
        <v>1.036993851592042</v>
      </c>
      <c r="AA809" s="43">
        <v>1.5499700616752119</v>
      </c>
      <c r="AB809" s="43">
        <v>1.3634244639999999</v>
      </c>
      <c r="AC809" s="43">
        <v>1.6262228099999998</v>
      </c>
      <c r="AD809" s="43">
        <v>1.4867247483409971</v>
      </c>
    </row>
    <row r="810" spans="1:30" ht="13.5" thickBot="1" x14ac:dyDescent="0.25">
      <c r="A810" s="22" t="s">
        <v>28</v>
      </c>
      <c r="B810" s="16"/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</row>
    <row r="811" spans="1:30" x14ac:dyDescent="0.2">
      <c r="A811" s="44" t="s">
        <v>29</v>
      </c>
      <c r="B811" s="45"/>
      <c r="C811" s="46">
        <v>0</v>
      </c>
      <c r="D811" s="46">
        <v>0</v>
      </c>
      <c r="E811" s="46">
        <v>0</v>
      </c>
      <c r="F811" s="46">
        <v>0</v>
      </c>
      <c r="G811" s="46">
        <v>0</v>
      </c>
      <c r="H811" s="46">
        <v>0</v>
      </c>
      <c r="I811" s="46">
        <v>0</v>
      </c>
      <c r="J811" s="46">
        <v>0</v>
      </c>
      <c r="K811" s="46">
        <v>0</v>
      </c>
      <c r="L811" s="46">
        <v>0</v>
      </c>
      <c r="M811" s="46">
        <v>0</v>
      </c>
      <c r="N811" s="46">
        <v>0</v>
      </c>
      <c r="O811" s="46">
        <v>0</v>
      </c>
      <c r="P811" s="46">
        <v>0</v>
      </c>
      <c r="Q811" s="46">
        <v>0</v>
      </c>
      <c r="R811" s="46">
        <v>0</v>
      </c>
      <c r="S811" s="46">
        <v>0</v>
      </c>
      <c r="T811" s="46">
        <v>0</v>
      </c>
      <c r="U811" s="46">
        <v>0</v>
      </c>
      <c r="V811" s="46">
        <v>0</v>
      </c>
      <c r="W811" s="46">
        <v>0</v>
      </c>
      <c r="X811" s="46">
        <v>0</v>
      </c>
      <c r="Y811" s="46">
        <v>0</v>
      </c>
      <c r="Z811" s="46">
        <v>0</v>
      </c>
      <c r="AA811" s="46">
        <v>0</v>
      </c>
      <c r="AB811" s="46">
        <v>0</v>
      </c>
      <c r="AC811" s="46">
        <v>0</v>
      </c>
      <c r="AD811" s="46">
        <v>0</v>
      </c>
    </row>
    <row r="812" spans="1:30" x14ac:dyDescent="0.2">
      <c r="A812" s="48" t="s">
        <v>30</v>
      </c>
      <c r="B812" s="49" t="s">
        <v>31</v>
      </c>
      <c r="C812" s="50">
        <v>0</v>
      </c>
      <c r="D812" s="50">
        <v>0</v>
      </c>
      <c r="E812" s="50">
        <v>0</v>
      </c>
      <c r="F812" s="50">
        <v>0</v>
      </c>
      <c r="G812" s="50">
        <v>0</v>
      </c>
      <c r="H812" s="50">
        <v>0</v>
      </c>
      <c r="I812" s="50">
        <v>0</v>
      </c>
      <c r="J812" s="50">
        <v>0</v>
      </c>
      <c r="K812" s="50">
        <v>0</v>
      </c>
      <c r="L812" s="50">
        <v>0</v>
      </c>
      <c r="M812" s="50">
        <v>0</v>
      </c>
      <c r="N812" s="50">
        <v>0</v>
      </c>
      <c r="O812" s="50">
        <v>0</v>
      </c>
      <c r="P812" s="50">
        <v>0</v>
      </c>
      <c r="Q812" s="50">
        <v>0</v>
      </c>
      <c r="R812" s="50">
        <v>0</v>
      </c>
      <c r="S812" s="50">
        <v>0</v>
      </c>
      <c r="T812" s="50">
        <v>0</v>
      </c>
      <c r="U812" s="50">
        <v>0</v>
      </c>
      <c r="V812" s="50">
        <v>0</v>
      </c>
      <c r="W812" s="50">
        <v>0</v>
      </c>
      <c r="X812" s="50">
        <v>0</v>
      </c>
      <c r="Y812" s="50">
        <v>0</v>
      </c>
      <c r="Z812" s="50">
        <v>0</v>
      </c>
      <c r="AA812" s="50">
        <v>0</v>
      </c>
      <c r="AB812" s="50">
        <v>0</v>
      </c>
      <c r="AC812" s="50">
        <v>0</v>
      </c>
      <c r="AD812" s="50">
        <v>0</v>
      </c>
    </row>
    <row r="813" spans="1:30" x14ac:dyDescent="0.2">
      <c r="A813" s="51" t="s">
        <v>32</v>
      </c>
      <c r="B813" s="52" t="s">
        <v>33</v>
      </c>
      <c r="C813" s="53">
        <v>0</v>
      </c>
      <c r="D813" s="53">
        <v>0</v>
      </c>
      <c r="E813" s="53">
        <v>0</v>
      </c>
      <c r="F813" s="53">
        <v>0</v>
      </c>
      <c r="G813" s="53">
        <v>0</v>
      </c>
      <c r="H813" s="53">
        <v>0</v>
      </c>
      <c r="I813" s="53">
        <v>0</v>
      </c>
      <c r="J813" s="53">
        <v>0</v>
      </c>
      <c r="K813" s="53">
        <v>0</v>
      </c>
      <c r="L813" s="53">
        <v>0</v>
      </c>
      <c r="M813" s="53">
        <v>0</v>
      </c>
      <c r="N813" s="53">
        <v>0</v>
      </c>
      <c r="O813" s="53">
        <v>0</v>
      </c>
      <c r="P813" s="53">
        <v>0</v>
      </c>
      <c r="Q813" s="53">
        <v>0</v>
      </c>
      <c r="R813" s="53">
        <v>0</v>
      </c>
      <c r="S813" s="53">
        <v>0</v>
      </c>
      <c r="T813" s="53">
        <v>0</v>
      </c>
      <c r="U813" s="53">
        <v>0</v>
      </c>
      <c r="V813" s="53">
        <v>0</v>
      </c>
      <c r="W813" s="53">
        <v>0</v>
      </c>
      <c r="X813" s="53">
        <v>0</v>
      </c>
      <c r="Y813" s="53">
        <v>0</v>
      </c>
      <c r="Z813" s="53">
        <v>0</v>
      </c>
      <c r="AA813" s="53">
        <v>0</v>
      </c>
      <c r="AB813" s="53">
        <v>0</v>
      </c>
      <c r="AC813" s="53">
        <v>0</v>
      </c>
      <c r="AD813" s="53">
        <v>0</v>
      </c>
    </row>
    <row r="814" spans="1:30" x14ac:dyDescent="0.2">
      <c r="A814" s="51" t="s">
        <v>34</v>
      </c>
      <c r="B814" s="52" t="s">
        <v>35</v>
      </c>
      <c r="C814" s="53">
        <v>0</v>
      </c>
      <c r="D814" s="53">
        <v>0</v>
      </c>
      <c r="E814" s="53">
        <v>0</v>
      </c>
      <c r="F814" s="53">
        <v>0</v>
      </c>
      <c r="G814" s="53">
        <v>0</v>
      </c>
      <c r="H814" s="53">
        <v>0</v>
      </c>
      <c r="I814" s="53">
        <v>0</v>
      </c>
      <c r="J814" s="53">
        <v>0</v>
      </c>
      <c r="K814" s="53">
        <v>0</v>
      </c>
      <c r="L814" s="53">
        <v>0</v>
      </c>
      <c r="M814" s="53">
        <v>0</v>
      </c>
      <c r="N814" s="53">
        <v>0</v>
      </c>
      <c r="O814" s="53">
        <v>0</v>
      </c>
      <c r="P814" s="53">
        <v>0</v>
      </c>
      <c r="Q814" s="53">
        <v>0</v>
      </c>
      <c r="R814" s="53">
        <v>0</v>
      </c>
      <c r="S814" s="53">
        <v>0</v>
      </c>
      <c r="T814" s="53">
        <v>0</v>
      </c>
      <c r="U814" s="53">
        <v>0</v>
      </c>
      <c r="V814" s="53">
        <v>0</v>
      </c>
      <c r="W814" s="53">
        <v>0</v>
      </c>
      <c r="X814" s="53">
        <v>0</v>
      </c>
      <c r="Y814" s="53">
        <v>0</v>
      </c>
      <c r="Z814" s="53">
        <v>0</v>
      </c>
      <c r="AA814" s="53">
        <v>0</v>
      </c>
      <c r="AB814" s="53">
        <v>0</v>
      </c>
      <c r="AC814" s="53">
        <v>0</v>
      </c>
      <c r="AD814" s="53">
        <v>0</v>
      </c>
    </row>
    <row r="815" spans="1:30" x14ac:dyDescent="0.2">
      <c r="A815" s="51" t="s">
        <v>36</v>
      </c>
      <c r="B815" s="52" t="s">
        <v>37</v>
      </c>
      <c r="C815" s="53">
        <v>0</v>
      </c>
      <c r="D815" s="53">
        <v>0</v>
      </c>
      <c r="E815" s="53">
        <v>0</v>
      </c>
      <c r="F815" s="53">
        <v>0</v>
      </c>
      <c r="G815" s="53">
        <v>0</v>
      </c>
      <c r="H815" s="53">
        <v>0</v>
      </c>
      <c r="I815" s="53">
        <v>0</v>
      </c>
      <c r="J815" s="53">
        <v>0</v>
      </c>
      <c r="K815" s="53">
        <v>0</v>
      </c>
      <c r="L815" s="53">
        <v>0</v>
      </c>
      <c r="M815" s="53">
        <v>0</v>
      </c>
      <c r="N815" s="53">
        <v>0</v>
      </c>
      <c r="O815" s="53">
        <v>0</v>
      </c>
      <c r="P815" s="53">
        <v>0</v>
      </c>
      <c r="Q815" s="53">
        <v>0</v>
      </c>
      <c r="R815" s="53">
        <v>0</v>
      </c>
      <c r="S815" s="53">
        <v>0</v>
      </c>
      <c r="T815" s="53">
        <v>0</v>
      </c>
      <c r="U815" s="53">
        <v>0</v>
      </c>
      <c r="V815" s="53">
        <v>0</v>
      </c>
      <c r="W815" s="53">
        <v>0</v>
      </c>
      <c r="X815" s="53">
        <v>0</v>
      </c>
      <c r="Y815" s="53">
        <v>0</v>
      </c>
      <c r="Z815" s="53">
        <v>0</v>
      </c>
      <c r="AA815" s="53">
        <v>0</v>
      </c>
      <c r="AB815" s="53">
        <v>0</v>
      </c>
      <c r="AC815" s="53">
        <v>0</v>
      </c>
      <c r="AD815" s="53">
        <v>0</v>
      </c>
    </row>
    <row r="816" spans="1:30" x14ac:dyDescent="0.2">
      <c r="A816" s="51" t="s">
        <v>38</v>
      </c>
      <c r="B816" s="52" t="s">
        <v>39</v>
      </c>
      <c r="C816" s="53">
        <v>0</v>
      </c>
      <c r="D816" s="53">
        <v>0</v>
      </c>
      <c r="E816" s="53">
        <v>0</v>
      </c>
      <c r="F816" s="53">
        <v>0</v>
      </c>
      <c r="G816" s="53">
        <v>0</v>
      </c>
      <c r="H816" s="53">
        <v>0</v>
      </c>
      <c r="I816" s="53">
        <v>0</v>
      </c>
      <c r="J816" s="53">
        <v>0</v>
      </c>
      <c r="K816" s="53">
        <v>0</v>
      </c>
      <c r="L816" s="53">
        <v>0</v>
      </c>
      <c r="M816" s="53">
        <v>0</v>
      </c>
      <c r="N816" s="53">
        <v>0</v>
      </c>
      <c r="O816" s="53">
        <v>0</v>
      </c>
      <c r="P816" s="53">
        <v>0</v>
      </c>
      <c r="Q816" s="53">
        <v>0</v>
      </c>
      <c r="R816" s="53">
        <v>0</v>
      </c>
      <c r="S816" s="53">
        <v>0</v>
      </c>
      <c r="T816" s="53">
        <v>0</v>
      </c>
      <c r="U816" s="53">
        <v>0</v>
      </c>
      <c r="V816" s="53">
        <v>0</v>
      </c>
      <c r="W816" s="53">
        <v>0</v>
      </c>
      <c r="X816" s="53">
        <v>0</v>
      </c>
      <c r="Y816" s="53">
        <v>0</v>
      </c>
      <c r="Z816" s="53">
        <v>0</v>
      </c>
      <c r="AA816" s="53">
        <v>0</v>
      </c>
      <c r="AB816" s="53">
        <v>0</v>
      </c>
      <c r="AC816" s="53">
        <v>0</v>
      </c>
      <c r="AD816" s="53">
        <v>0</v>
      </c>
    </row>
    <row r="817" spans="1:30" x14ac:dyDescent="0.2">
      <c r="A817" s="51" t="s">
        <v>40</v>
      </c>
      <c r="B817" s="52" t="s">
        <v>41</v>
      </c>
      <c r="C817" s="53">
        <v>0</v>
      </c>
      <c r="D817" s="53">
        <v>0</v>
      </c>
      <c r="E817" s="53">
        <v>0</v>
      </c>
      <c r="F817" s="53">
        <v>0</v>
      </c>
      <c r="G817" s="53">
        <v>0</v>
      </c>
      <c r="H817" s="53">
        <v>0</v>
      </c>
      <c r="I817" s="53">
        <v>0</v>
      </c>
      <c r="J817" s="53">
        <v>0</v>
      </c>
      <c r="K817" s="53">
        <v>0</v>
      </c>
      <c r="L817" s="53">
        <v>0</v>
      </c>
      <c r="M817" s="53">
        <v>0</v>
      </c>
      <c r="N817" s="53">
        <v>0</v>
      </c>
      <c r="O817" s="53">
        <v>0</v>
      </c>
      <c r="P817" s="53">
        <v>0</v>
      </c>
      <c r="Q817" s="53">
        <v>0</v>
      </c>
      <c r="R817" s="53">
        <v>0</v>
      </c>
      <c r="S817" s="53">
        <v>0</v>
      </c>
      <c r="T817" s="53">
        <v>0</v>
      </c>
      <c r="U817" s="53">
        <v>0</v>
      </c>
      <c r="V817" s="53">
        <v>0</v>
      </c>
      <c r="W817" s="53">
        <v>0</v>
      </c>
      <c r="X817" s="53">
        <v>0</v>
      </c>
      <c r="Y817" s="53">
        <v>0</v>
      </c>
      <c r="Z817" s="53">
        <v>0</v>
      </c>
      <c r="AA817" s="53">
        <v>0</v>
      </c>
      <c r="AB817" s="53">
        <v>0</v>
      </c>
      <c r="AC817" s="53">
        <v>0</v>
      </c>
      <c r="AD817" s="53">
        <v>0</v>
      </c>
    </row>
    <row r="818" spans="1:30" x14ac:dyDescent="0.2">
      <c r="A818" s="51" t="s">
        <v>42</v>
      </c>
      <c r="B818" s="52" t="s">
        <v>43</v>
      </c>
      <c r="C818" s="53">
        <v>0</v>
      </c>
      <c r="D818" s="53">
        <v>0</v>
      </c>
      <c r="E818" s="53">
        <v>0</v>
      </c>
      <c r="F818" s="53">
        <v>0</v>
      </c>
      <c r="G818" s="53">
        <v>0</v>
      </c>
      <c r="H818" s="53">
        <v>0</v>
      </c>
      <c r="I818" s="53">
        <v>0</v>
      </c>
      <c r="J818" s="53">
        <v>0</v>
      </c>
      <c r="K818" s="53">
        <v>0</v>
      </c>
      <c r="L818" s="53">
        <v>0</v>
      </c>
      <c r="M818" s="53">
        <v>0</v>
      </c>
      <c r="N818" s="53">
        <v>0</v>
      </c>
      <c r="O818" s="53">
        <v>0</v>
      </c>
      <c r="P818" s="53">
        <v>0</v>
      </c>
      <c r="Q818" s="53">
        <v>0</v>
      </c>
      <c r="R818" s="53">
        <v>0</v>
      </c>
      <c r="S818" s="53">
        <v>0</v>
      </c>
      <c r="T818" s="53">
        <v>0</v>
      </c>
      <c r="U818" s="53">
        <v>0</v>
      </c>
      <c r="V818" s="53">
        <v>0</v>
      </c>
      <c r="W818" s="53">
        <v>0</v>
      </c>
      <c r="X818" s="53">
        <v>0</v>
      </c>
      <c r="Y818" s="53">
        <v>0</v>
      </c>
      <c r="Z818" s="53">
        <v>0</v>
      </c>
      <c r="AA818" s="53">
        <v>0</v>
      </c>
      <c r="AB818" s="53">
        <v>0</v>
      </c>
      <c r="AC818" s="53">
        <v>0</v>
      </c>
      <c r="AD818" s="53">
        <v>0</v>
      </c>
    </row>
    <row r="819" spans="1:30" x14ac:dyDescent="0.2">
      <c r="A819" s="51" t="s">
        <v>44</v>
      </c>
      <c r="B819" s="52" t="s">
        <v>45</v>
      </c>
      <c r="C819" s="53">
        <v>0</v>
      </c>
      <c r="D819" s="53">
        <v>0</v>
      </c>
      <c r="E819" s="53">
        <v>0</v>
      </c>
      <c r="F819" s="53">
        <v>0</v>
      </c>
      <c r="G819" s="53">
        <v>0</v>
      </c>
      <c r="H819" s="53">
        <v>0</v>
      </c>
      <c r="I819" s="53">
        <v>0</v>
      </c>
      <c r="J819" s="53">
        <v>0</v>
      </c>
      <c r="K819" s="53">
        <v>0</v>
      </c>
      <c r="L819" s="53">
        <v>0</v>
      </c>
      <c r="M819" s="53">
        <v>0</v>
      </c>
      <c r="N819" s="53">
        <v>0</v>
      </c>
      <c r="O819" s="53">
        <v>0</v>
      </c>
      <c r="P819" s="53">
        <v>0</v>
      </c>
      <c r="Q819" s="53">
        <v>0</v>
      </c>
      <c r="R819" s="53">
        <v>0</v>
      </c>
      <c r="S819" s="53">
        <v>0</v>
      </c>
      <c r="T819" s="53">
        <v>0</v>
      </c>
      <c r="U819" s="53">
        <v>0</v>
      </c>
      <c r="V819" s="53">
        <v>0</v>
      </c>
      <c r="W819" s="53">
        <v>0</v>
      </c>
      <c r="X819" s="53">
        <v>0</v>
      </c>
      <c r="Y819" s="53">
        <v>0</v>
      </c>
      <c r="Z819" s="53">
        <v>0</v>
      </c>
      <c r="AA819" s="53">
        <v>0</v>
      </c>
      <c r="AB819" s="53">
        <v>0</v>
      </c>
      <c r="AC819" s="53">
        <v>0</v>
      </c>
      <c r="AD819" s="53">
        <v>0</v>
      </c>
    </row>
    <row r="820" spans="1:30" x14ac:dyDescent="0.2">
      <c r="A820" s="51" t="s">
        <v>46</v>
      </c>
      <c r="B820" s="52" t="s">
        <v>47</v>
      </c>
      <c r="C820" s="53">
        <v>0</v>
      </c>
      <c r="D820" s="53">
        <v>0</v>
      </c>
      <c r="E820" s="53">
        <v>0</v>
      </c>
      <c r="F820" s="53">
        <v>0</v>
      </c>
      <c r="G820" s="53">
        <v>0</v>
      </c>
      <c r="H820" s="53">
        <v>0</v>
      </c>
      <c r="I820" s="53">
        <v>0</v>
      </c>
      <c r="J820" s="53">
        <v>0</v>
      </c>
      <c r="K820" s="53">
        <v>0</v>
      </c>
      <c r="L820" s="53">
        <v>0</v>
      </c>
      <c r="M820" s="53">
        <v>0</v>
      </c>
      <c r="N820" s="53">
        <v>0</v>
      </c>
      <c r="O820" s="53">
        <v>0</v>
      </c>
      <c r="P820" s="53">
        <v>0</v>
      </c>
      <c r="Q820" s="53">
        <v>0</v>
      </c>
      <c r="R820" s="53">
        <v>0</v>
      </c>
      <c r="S820" s="53">
        <v>0</v>
      </c>
      <c r="T820" s="53">
        <v>0</v>
      </c>
      <c r="U820" s="53">
        <v>0</v>
      </c>
      <c r="V820" s="53">
        <v>0</v>
      </c>
      <c r="W820" s="53">
        <v>0</v>
      </c>
      <c r="X820" s="53">
        <v>0</v>
      </c>
      <c r="Y820" s="53">
        <v>0</v>
      </c>
      <c r="Z820" s="53">
        <v>0</v>
      </c>
      <c r="AA820" s="53">
        <v>0</v>
      </c>
      <c r="AB820" s="53">
        <v>0</v>
      </c>
      <c r="AC820" s="53">
        <v>0</v>
      </c>
      <c r="AD820" s="53">
        <v>0</v>
      </c>
    </row>
    <row r="821" spans="1:30" x14ac:dyDescent="0.2">
      <c r="A821" s="51" t="s">
        <v>48</v>
      </c>
      <c r="B821" s="52" t="s">
        <v>49</v>
      </c>
      <c r="C821" s="53">
        <v>0</v>
      </c>
      <c r="D821" s="53">
        <v>0</v>
      </c>
      <c r="E821" s="53">
        <v>0</v>
      </c>
      <c r="F821" s="53">
        <v>0</v>
      </c>
      <c r="G821" s="53">
        <v>0</v>
      </c>
      <c r="H821" s="53">
        <v>0</v>
      </c>
      <c r="I821" s="53">
        <v>0</v>
      </c>
      <c r="J821" s="53">
        <v>0</v>
      </c>
      <c r="K821" s="53">
        <v>0</v>
      </c>
      <c r="L821" s="53">
        <v>0</v>
      </c>
      <c r="M821" s="53">
        <v>0</v>
      </c>
      <c r="N821" s="53">
        <v>0</v>
      </c>
      <c r="O821" s="53">
        <v>0</v>
      </c>
      <c r="P821" s="53">
        <v>0</v>
      </c>
      <c r="Q821" s="53">
        <v>0</v>
      </c>
      <c r="R821" s="53">
        <v>0</v>
      </c>
      <c r="S821" s="53">
        <v>0</v>
      </c>
      <c r="T821" s="53">
        <v>0</v>
      </c>
      <c r="U821" s="53">
        <v>0</v>
      </c>
      <c r="V821" s="53">
        <v>0</v>
      </c>
      <c r="W821" s="53">
        <v>0</v>
      </c>
      <c r="X821" s="53">
        <v>0</v>
      </c>
      <c r="Y821" s="53">
        <v>0</v>
      </c>
      <c r="Z821" s="53">
        <v>0</v>
      </c>
      <c r="AA821" s="53">
        <v>0</v>
      </c>
      <c r="AB821" s="53">
        <v>0</v>
      </c>
      <c r="AC821" s="53">
        <v>0</v>
      </c>
      <c r="AD821" s="53">
        <v>0</v>
      </c>
    </row>
    <row r="822" spans="1:30" x14ac:dyDescent="0.2">
      <c r="A822" s="51" t="s">
        <v>50</v>
      </c>
      <c r="B822" s="52" t="s">
        <v>51</v>
      </c>
      <c r="C822" s="53">
        <v>0</v>
      </c>
      <c r="D822" s="53">
        <v>0</v>
      </c>
      <c r="E822" s="53">
        <v>0</v>
      </c>
      <c r="F822" s="53">
        <v>0</v>
      </c>
      <c r="G822" s="53">
        <v>0</v>
      </c>
      <c r="H822" s="53">
        <v>0</v>
      </c>
      <c r="I822" s="53">
        <v>0</v>
      </c>
      <c r="J822" s="53">
        <v>0</v>
      </c>
      <c r="K822" s="53">
        <v>0</v>
      </c>
      <c r="L822" s="53">
        <v>0</v>
      </c>
      <c r="M822" s="53">
        <v>0</v>
      </c>
      <c r="N822" s="53">
        <v>0</v>
      </c>
      <c r="O822" s="53">
        <v>0</v>
      </c>
      <c r="P822" s="53">
        <v>0</v>
      </c>
      <c r="Q822" s="53">
        <v>0</v>
      </c>
      <c r="R822" s="53">
        <v>0</v>
      </c>
      <c r="S822" s="53">
        <v>0</v>
      </c>
      <c r="T822" s="53">
        <v>0</v>
      </c>
      <c r="U822" s="53">
        <v>0</v>
      </c>
      <c r="V822" s="53">
        <v>0</v>
      </c>
      <c r="W822" s="53">
        <v>0</v>
      </c>
      <c r="X822" s="53">
        <v>0</v>
      </c>
      <c r="Y822" s="53">
        <v>0</v>
      </c>
      <c r="Z822" s="53">
        <v>0</v>
      </c>
      <c r="AA822" s="53">
        <v>0</v>
      </c>
      <c r="AB822" s="53">
        <v>0</v>
      </c>
      <c r="AC822" s="53">
        <v>0</v>
      </c>
      <c r="AD822" s="53">
        <v>0</v>
      </c>
    </row>
    <row r="823" spans="1:30" x14ac:dyDescent="0.2">
      <c r="A823" s="51" t="s">
        <v>52</v>
      </c>
      <c r="B823" s="52" t="s">
        <v>53</v>
      </c>
      <c r="C823" s="53">
        <v>0</v>
      </c>
      <c r="D823" s="53">
        <v>0</v>
      </c>
      <c r="E823" s="53">
        <v>0</v>
      </c>
      <c r="F823" s="53">
        <v>0</v>
      </c>
      <c r="G823" s="53">
        <v>0</v>
      </c>
      <c r="H823" s="53">
        <v>0</v>
      </c>
      <c r="I823" s="53">
        <v>0</v>
      </c>
      <c r="J823" s="53">
        <v>0</v>
      </c>
      <c r="K823" s="53">
        <v>0</v>
      </c>
      <c r="L823" s="53">
        <v>0</v>
      </c>
      <c r="M823" s="53">
        <v>0</v>
      </c>
      <c r="N823" s="53">
        <v>0</v>
      </c>
      <c r="O823" s="53">
        <v>0</v>
      </c>
      <c r="P823" s="53">
        <v>0</v>
      </c>
      <c r="Q823" s="53">
        <v>0</v>
      </c>
      <c r="R823" s="53">
        <v>0</v>
      </c>
      <c r="S823" s="53">
        <v>0</v>
      </c>
      <c r="T823" s="53">
        <v>0</v>
      </c>
      <c r="U823" s="53">
        <v>0</v>
      </c>
      <c r="V823" s="53">
        <v>0</v>
      </c>
      <c r="W823" s="53">
        <v>0</v>
      </c>
      <c r="X823" s="53">
        <v>0</v>
      </c>
      <c r="Y823" s="53">
        <v>0</v>
      </c>
      <c r="Z823" s="53">
        <v>0</v>
      </c>
      <c r="AA823" s="53">
        <v>0</v>
      </c>
      <c r="AB823" s="53">
        <v>0</v>
      </c>
      <c r="AC823" s="53">
        <v>0</v>
      </c>
      <c r="AD823" s="53">
        <v>0</v>
      </c>
    </row>
    <row r="824" spans="1:30" x14ac:dyDescent="0.2">
      <c r="A824" s="54" t="s">
        <v>54</v>
      </c>
      <c r="B824" s="55" t="s">
        <v>55</v>
      </c>
      <c r="C824" s="56">
        <v>0</v>
      </c>
      <c r="D824" s="56">
        <v>0</v>
      </c>
      <c r="E824" s="56">
        <v>0</v>
      </c>
      <c r="F824" s="56">
        <v>0</v>
      </c>
      <c r="G824" s="56">
        <v>0</v>
      </c>
      <c r="H824" s="56">
        <v>0</v>
      </c>
      <c r="I824" s="56">
        <v>0</v>
      </c>
      <c r="J824" s="56">
        <v>0</v>
      </c>
      <c r="K824" s="56">
        <v>0</v>
      </c>
      <c r="L824" s="56">
        <v>0</v>
      </c>
      <c r="M824" s="56">
        <v>0</v>
      </c>
      <c r="N824" s="56">
        <v>0</v>
      </c>
      <c r="O824" s="56">
        <v>0</v>
      </c>
      <c r="P824" s="56">
        <v>0</v>
      </c>
      <c r="Q824" s="56">
        <v>0</v>
      </c>
      <c r="R824" s="56">
        <v>0</v>
      </c>
      <c r="S824" s="56">
        <v>0</v>
      </c>
      <c r="T824" s="56">
        <v>0</v>
      </c>
      <c r="U824" s="56">
        <v>0</v>
      </c>
      <c r="V824" s="56">
        <v>0</v>
      </c>
      <c r="W824" s="56">
        <v>0</v>
      </c>
      <c r="X824" s="56">
        <v>0</v>
      </c>
      <c r="Y824" s="56">
        <v>0</v>
      </c>
      <c r="Z824" s="56">
        <v>0</v>
      </c>
      <c r="AA824" s="56">
        <v>0</v>
      </c>
      <c r="AB824" s="56">
        <v>0</v>
      </c>
      <c r="AC824" s="56">
        <v>0</v>
      </c>
      <c r="AD824" s="56">
        <v>0</v>
      </c>
    </row>
    <row r="825" spans="1:30" x14ac:dyDescent="0.2">
      <c r="A825" s="29" t="s">
        <v>56</v>
      </c>
      <c r="B825" s="30"/>
      <c r="C825" s="31">
        <v>0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v>0</v>
      </c>
      <c r="AD825" s="31">
        <v>0</v>
      </c>
    </row>
    <row r="826" spans="1:30" x14ac:dyDescent="0.2">
      <c r="A826" s="57" t="s">
        <v>57</v>
      </c>
      <c r="B826" s="24"/>
      <c r="C826" s="58">
        <v>0</v>
      </c>
      <c r="D826" s="58">
        <v>0</v>
      </c>
      <c r="E826" s="58">
        <v>0</v>
      </c>
      <c r="F826" s="58">
        <v>0</v>
      </c>
      <c r="G826" s="58">
        <v>0</v>
      </c>
      <c r="H826" s="58">
        <v>0</v>
      </c>
      <c r="I826" s="58">
        <v>0</v>
      </c>
      <c r="J826" s="58">
        <v>0</v>
      </c>
      <c r="K826" s="58">
        <v>0</v>
      </c>
      <c r="L826" s="58">
        <v>0</v>
      </c>
      <c r="M826" s="58">
        <v>0</v>
      </c>
      <c r="N826" s="58">
        <v>0</v>
      </c>
      <c r="O826" s="58">
        <v>0</v>
      </c>
      <c r="P826" s="58">
        <v>0</v>
      </c>
      <c r="Q826" s="58">
        <v>0</v>
      </c>
      <c r="R826" s="58">
        <v>0</v>
      </c>
      <c r="S826" s="58">
        <v>0</v>
      </c>
      <c r="T826" s="58">
        <v>0</v>
      </c>
      <c r="U826" s="58">
        <v>0</v>
      </c>
      <c r="V826" s="58">
        <v>0</v>
      </c>
      <c r="W826" s="58">
        <v>0</v>
      </c>
      <c r="X826" s="58">
        <v>0</v>
      </c>
      <c r="Y826" s="58">
        <v>0</v>
      </c>
      <c r="Z826" s="58">
        <v>0</v>
      </c>
      <c r="AA826" s="58">
        <v>0</v>
      </c>
      <c r="AB826" s="58">
        <v>0</v>
      </c>
      <c r="AC826" s="58">
        <v>0</v>
      </c>
      <c r="AD826" s="58">
        <v>0</v>
      </c>
    </row>
    <row r="827" spans="1:30" x14ac:dyDescent="0.2">
      <c r="A827" s="59" t="s">
        <v>58</v>
      </c>
      <c r="B827" s="60"/>
      <c r="C827" s="50">
        <v>0</v>
      </c>
      <c r="D827" s="50">
        <v>0</v>
      </c>
      <c r="E827" s="50">
        <v>0</v>
      </c>
      <c r="F827" s="50">
        <v>0</v>
      </c>
      <c r="G827" s="50">
        <v>0</v>
      </c>
      <c r="H827" s="50">
        <v>0</v>
      </c>
      <c r="I827" s="50">
        <v>0</v>
      </c>
      <c r="J827" s="50">
        <v>0</v>
      </c>
      <c r="K827" s="50">
        <v>0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>
        <v>0</v>
      </c>
      <c r="R827" s="50">
        <v>0</v>
      </c>
      <c r="S827" s="50">
        <v>0</v>
      </c>
      <c r="T827" s="50">
        <v>0</v>
      </c>
      <c r="U827" s="50">
        <v>0</v>
      </c>
      <c r="V827" s="50">
        <v>0</v>
      </c>
      <c r="W827" s="50">
        <v>0</v>
      </c>
      <c r="X827" s="50">
        <v>0</v>
      </c>
      <c r="Y827" s="50">
        <v>0</v>
      </c>
      <c r="Z827" s="50">
        <v>0</v>
      </c>
      <c r="AA827" s="50">
        <v>0</v>
      </c>
      <c r="AB827" s="50">
        <v>0</v>
      </c>
      <c r="AC827" s="50">
        <v>0</v>
      </c>
      <c r="AD827" s="50">
        <v>0</v>
      </c>
    </row>
    <row r="828" spans="1:30" x14ac:dyDescent="0.2">
      <c r="A828" s="51" t="s">
        <v>59</v>
      </c>
      <c r="B828" s="10"/>
      <c r="C828" s="53">
        <v>0</v>
      </c>
      <c r="D828" s="53">
        <v>0</v>
      </c>
      <c r="E828" s="53">
        <v>0</v>
      </c>
      <c r="F828" s="53">
        <v>0</v>
      </c>
      <c r="G828" s="53">
        <v>0</v>
      </c>
      <c r="H828" s="53">
        <v>0</v>
      </c>
      <c r="I828" s="53">
        <v>0</v>
      </c>
      <c r="J828" s="53">
        <v>0</v>
      </c>
      <c r="K828" s="53">
        <v>0</v>
      </c>
      <c r="L828" s="53">
        <v>0</v>
      </c>
      <c r="M828" s="53">
        <v>0</v>
      </c>
      <c r="N828" s="53">
        <v>0</v>
      </c>
      <c r="O828" s="53">
        <v>0</v>
      </c>
      <c r="P828" s="53">
        <v>0</v>
      </c>
      <c r="Q828" s="53">
        <v>0</v>
      </c>
      <c r="R828" s="53">
        <v>0</v>
      </c>
      <c r="S828" s="53">
        <v>0</v>
      </c>
      <c r="T828" s="53">
        <v>0</v>
      </c>
      <c r="U828" s="53">
        <v>0</v>
      </c>
      <c r="V828" s="53">
        <v>0</v>
      </c>
      <c r="W828" s="53">
        <v>0</v>
      </c>
      <c r="X828" s="53">
        <v>0</v>
      </c>
      <c r="Y828" s="53">
        <v>0</v>
      </c>
      <c r="Z828" s="53">
        <v>0</v>
      </c>
      <c r="AA828" s="53">
        <v>0</v>
      </c>
      <c r="AB828" s="53">
        <v>0</v>
      </c>
      <c r="AC828" s="53">
        <v>0</v>
      </c>
      <c r="AD828" s="53">
        <v>0</v>
      </c>
    </row>
    <row r="829" spans="1:30" x14ac:dyDescent="0.2">
      <c r="A829" s="51" t="s">
        <v>60</v>
      </c>
      <c r="B829" s="10"/>
      <c r="C829" s="53">
        <v>0</v>
      </c>
      <c r="D829" s="53">
        <v>0</v>
      </c>
      <c r="E829" s="53">
        <v>0</v>
      </c>
      <c r="F829" s="53">
        <v>0</v>
      </c>
      <c r="G829" s="53">
        <v>0</v>
      </c>
      <c r="H829" s="53">
        <v>0</v>
      </c>
      <c r="I829" s="53">
        <v>0</v>
      </c>
      <c r="J829" s="53">
        <v>0</v>
      </c>
      <c r="K829" s="53">
        <v>0</v>
      </c>
      <c r="L829" s="53">
        <v>0</v>
      </c>
      <c r="M829" s="53">
        <v>0</v>
      </c>
      <c r="N829" s="53">
        <v>0</v>
      </c>
      <c r="O829" s="53">
        <v>0</v>
      </c>
      <c r="P829" s="53">
        <v>0</v>
      </c>
      <c r="Q829" s="53">
        <v>0</v>
      </c>
      <c r="R829" s="53">
        <v>0</v>
      </c>
      <c r="S829" s="53">
        <v>0</v>
      </c>
      <c r="T829" s="53">
        <v>0</v>
      </c>
      <c r="U829" s="53">
        <v>0</v>
      </c>
      <c r="V829" s="53">
        <v>0</v>
      </c>
      <c r="W829" s="53">
        <v>0</v>
      </c>
      <c r="X829" s="53">
        <v>0</v>
      </c>
      <c r="Y829" s="53">
        <v>0</v>
      </c>
      <c r="Z829" s="53">
        <v>0</v>
      </c>
      <c r="AA829" s="53">
        <v>0</v>
      </c>
      <c r="AB829" s="53">
        <v>0</v>
      </c>
      <c r="AC829" s="53">
        <v>0</v>
      </c>
      <c r="AD829" s="53">
        <v>0</v>
      </c>
    </row>
    <row r="830" spans="1:30" x14ac:dyDescent="0.2">
      <c r="A830" s="51" t="s">
        <v>61</v>
      </c>
      <c r="B830" s="10"/>
      <c r="C830" s="53">
        <v>0</v>
      </c>
      <c r="D830" s="53">
        <v>0</v>
      </c>
      <c r="E830" s="53">
        <v>0</v>
      </c>
      <c r="F830" s="53">
        <v>0</v>
      </c>
      <c r="G830" s="53">
        <v>0</v>
      </c>
      <c r="H830" s="53">
        <v>0</v>
      </c>
      <c r="I830" s="53">
        <v>0</v>
      </c>
      <c r="J830" s="53">
        <v>0</v>
      </c>
      <c r="K830" s="53">
        <v>0</v>
      </c>
      <c r="L830" s="53">
        <v>0</v>
      </c>
      <c r="M830" s="53">
        <v>0</v>
      </c>
      <c r="N830" s="53">
        <v>0</v>
      </c>
      <c r="O830" s="53">
        <v>0</v>
      </c>
      <c r="P830" s="53">
        <v>0</v>
      </c>
      <c r="Q830" s="53">
        <v>0</v>
      </c>
      <c r="R830" s="53">
        <v>0</v>
      </c>
      <c r="S830" s="53">
        <v>0</v>
      </c>
      <c r="T830" s="53">
        <v>0</v>
      </c>
      <c r="U830" s="53">
        <v>0</v>
      </c>
      <c r="V830" s="53">
        <v>0</v>
      </c>
      <c r="W830" s="53">
        <v>0</v>
      </c>
      <c r="X830" s="53">
        <v>0</v>
      </c>
      <c r="Y830" s="53">
        <v>0</v>
      </c>
      <c r="Z830" s="53">
        <v>0</v>
      </c>
      <c r="AA830" s="53">
        <v>0</v>
      </c>
      <c r="AB830" s="53">
        <v>0</v>
      </c>
      <c r="AC830" s="53">
        <v>0</v>
      </c>
      <c r="AD830" s="53">
        <v>0</v>
      </c>
    </row>
    <row r="831" spans="1:30" x14ac:dyDescent="0.2">
      <c r="A831" s="51" t="s">
        <v>62</v>
      </c>
      <c r="B831" s="10"/>
      <c r="C831" s="53">
        <v>0</v>
      </c>
      <c r="D831" s="53">
        <v>0</v>
      </c>
      <c r="E831" s="53">
        <v>0</v>
      </c>
      <c r="F831" s="53">
        <v>0</v>
      </c>
      <c r="G831" s="53">
        <v>0</v>
      </c>
      <c r="H831" s="53">
        <v>0</v>
      </c>
      <c r="I831" s="53">
        <v>0</v>
      </c>
      <c r="J831" s="53">
        <v>0</v>
      </c>
      <c r="K831" s="53">
        <v>0</v>
      </c>
      <c r="L831" s="53">
        <v>0</v>
      </c>
      <c r="M831" s="53">
        <v>0</v>
      </c>
      <c r="N831" s="53">
        <v>0</v>
      </c>
      <c r="O831" s="53">
        <v>0</v>
      </c>
      <c r="P831" s="53">
        <v>0</v>
      </c>
      <c r="Q831" s="53">
        <v>0</v>
      </c>
      <c r="R831" s="53">
        <v>0</v>
      </c>
      <c r="S831" s="53">
        <v>0</v>
      </c>
      <c r="T831" s="53">
        <v>0</v>
      </c>
      <c r="U831" s="53">
        <v>0</v>
      </c>
      <c r="V831" s="53">
        <v>0</v>
      </c>
      <c r="W831" s="53">
        <v>0</v>
      </c>
      <c r="X831" s="53">
        <v>0</v>
      </c>
      <c r="Y831" s="53">
        <v>0</v>
      </c>
      <c r="Z831" s="53">
        <v>0</v>
      </c>
      <c r="AA831" s="53">
        <v>0</v>
      </c>
      <c r="AB831" s="53">
        <v>0</v>
      </c>
      <c r="AC831" s="53">
        <v>0</v>
      </c>
      <c r="AD831" s="53">
        <v>0</v>
      </c>
    </row>
    <row r="832" spans="1:30" x14ac:dyDescent="0.2">
      <c r="A832" s="51" t="s">
        <v>63</v>
      </c>
      <c r="B832" s="10"/>
      <c r="C832" s="53">
        <v>0</v>
      </c>
      <c r="D832" s="53">
        <v>0</v>
      </c>
      <c r="E832" s="53">
        <v>0</v>
      </c>
      <c r="F832" s="53">
        <v>0</v>
      </c>
      <c r="G832" s="53">
        <v>0</v>
      </c>
      <c r="H832" s="53">
        <v>0</v>
      </c>
      <c r="I832" s="53">
        <v>0</v>
      </c>
      <c r="J832" s="53">
        <v>0</v>
      </c>
      <c r="K832" s="53">
        <v>0</v>
      </c>
      <c r="L832" s="53">
        <v>0</v>
      </c>
      <c r="M832" s="53">
        <v>0</v>
      </c>
      <c r="N832" s="53">
        <v>0</v>
      </c>
      <c r="O832" s="53">
        <v>0</v>
      </c>
      <c r="P832" s="53">
        <v>0</v>
      </c>
      <c r="Q832" s="53">
        <v>0</v>
      </c>
      <c r="R832" s="53">
        <v>0</v>
      </c>
      <c r="S832" s="53">
        <v>0</v>
      </c>
      <c r="T832" s="53">
        <v>0</v>
      </c>
      <c r="U832" s="53">
        <v>0</v>
      </c>
      <c r="V832" s="53">
        <v>0</v>
      </c>
      <c r="W832" s="53">
        <v>0</v>
      </c>
      <c r="X832" s="53">
        <v>0</v>
      </c>
      <c r="Y832" s="53">
        <v>0</v>
      </c>
      <c r="Z832" s="53">
        <v>0</v>
      </c>
      <c r="AA832" s="53">
        <v>0</v>
      </c>
      <c r="AB832" s="53">
        <v>0</v>
      </c>
      <c r="AC832" s="53">
        <v>0</v>
      </c>
      <c r="AD832" s="53">
        <v>0</v>
      </c>
    </row>
    <row r="833" spans="1:30" x14ac:dyDescent="0.2">
      <c r="A833" s="51" t="s">
        <v>64</v>
      </c>
      <c r="B833" s="10"/>
      <c r="C833" s="53">
        <v>0</v>
      </c>
      <c r="D833" s="53">
        <v>0</v>
      </c>
      <c r="E833" s="53">
        <v>0</v>
      </c>
      <c r="F833" s="53">
        <v>0</v>
      </c>
      <c r="G833" s="53">
        <v>0</v>
      </c>
      <c r="H833" s="53">
        <v>0</v>
      </c>
      <c r="I833" s="53">
        <v>0</v>
      </c>
      <c r="J833" s="53">
        <v>0</v>
      </c>
      <c r="K833" s="53">
        <v>0</v>
      </c>
      <c r="L833" s="53">
        <v>0</v>
      </c>
      <c r="M833" s="53">
        <v>0</v>
      </c>
      <c r="N833" s="53">
        <v>0</v>
      </c>
      <c r="O833" s="53">
        <v>0</v>
      </c>
      <c r="P833" s="53">
        <v>0</v>
      </c>
      <c r="Q833" s="53">
        <v>0</v>
      </c>
      <c r="R833" s="53">
        <v>0</v>
      </c>
      <c r="S833" s="53">
        <v>0</v>
      </c>
      <c r="T833" s="53">
        <v>0</v>
      </c>
      <c r="U833" s="53">
        <v>0</v>
      </c>
      <c r="V833" s="53">
        <v>0</v>
      </c>
      <c r="W833" s="53">
        <v>0</v>
      </c>
      <c r="X833" s="53">
        <v>0</v>
      </c>
      <c r="Y833" s="53">
        <v>0</v>
      </c>
      <c r="Z833" s="53">
        <v>0</v>
      </c>
      <c r="AA833" s="53">
        <v>0</v>
      </c>
      <c r="AB833" s="53">
        <v>0</v>
      </c>
      <c r="AC833" s="53">
        <v>0</v>
      </c>
      <c r="AD833" s="53">
        <v>0</v>
      </c>
    </row>
    <row r="834" spans="1:30" x14ac:dyDescent="0.2">
      <c r="A834" s="61" t="s">
        <v>65</v>
      </c>
      <c r="B834" s="30"/>
      <c r="C834" s="53">
        <v>0</v>
      </c>
      <c r="D834" s="53">
        <v>0</v>
      </c>
      <c r="E834" s="53">
        <v>0</v>
      </c>
      <c r="F834" s="53">
        <v>0</v>
      </c>
      <c r="G834" s="53">
        <v>0</v>
      </c>
      <c r="H834" s="53">
        <v>0</v>
      </c>
      <c r="I834" s="53">
        <v>0</v>
      </c>
      <c r="J834" s="53">
        <v>0</v>
      </c>
      <c r="K834" s="53">
        <v>0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  <c r="Q834" s="53">
        <v>0</v>
      </c>
      <c r="R834" s="53">
        <v>0</v>
      </c>
      <c r="S834" s="53">
        <v>0</v>
      </c>
      <c r="T834" s="53">
        <v>0</v>
      </c>
      <c r="U834" s="53">
        <v>0</v>
      </c>
      <c r="V834" s="53">
        <v>0</v>
      </c>
      <c r="W834" s="53">
        <v>0</v>
      </c>
      <c r="X834" s="53">
        <v>0</v>
      </c>
      <c r="Y834" s="53">
        <v>0</v>
      </c>
      <c r="Z834" s="53">
        <v>0</v>
      </c>
      <c r="AA834" s="53">
        <v>0</v>
      </c>
      <c r="AB834" s="53">
        <v>0</v>
      </c>
      <c r="AC834" s="53">
        <v>0</v>
      </c>
      <c r="AD834" s="53">
        <v>0</v>
      </c>
    </row>
    <row r="835" spans="1:30" x14ac:dyDescent="0.2">
      <c r="A835" s="62" t="s">
        <v>66</v>
      </c>
      <c r="B835" s="63"/>
      <c r="C835" s="53">
        <v>0</v>
      </c>
      <c r="D835" s="53">
        <v>0</v>
      </c>
      <c r="E835" s="53">
        <v>0</v>
      </c>
      <c r="F835" s="53">
        <v>0</v>
      </c>
      <c r="G835" s="53">
        <v>0</v>
      </c>
      <c r="H835" s="53">
        <v>0</v>
      </c>
      <c r="I835" s="53">
        <v>0</v>
      </c>
      <c r="J835" s="53">
        <v>0</v>
      </c>
      <c r="K835" s="53">
        <v>0</v>
      </c>
      <c r="L835" s="53">
        <v>0</v>
      </c>
      <c r="M835" s="53">
        <v>0</v>
      </c>
      <c r="N835" s="53">
        <v>0</v>
      </c>
      <c r="O835" s="53">
        <v>0</v>
      </c>
      <c r="P835" s="53">
        <v>0</v>
      </c>
      <c r="Q835" s="53">
        <v>0</v>
      </c>
      <c r="R835" s="53">
        <v>0</v>
      </c>
      <c r="S835" s="53">
        <v>0</v>
      </c>
      <c r="T835" s="53">
        <v>0</v>
      </c>
      <c r="U835" s="53">
        <v>0</v>
      </c>
      <c r="V835" s="53">
        <v>0</v>
      </c>
      <c r="W835" s="53">
        <v>0</v>
      </c>
      <c r="X835" s="53">
        <v>0</v>
      </c>
      <c r="Y835" s="53">
        <v>0</v>
      </c>
      <c r="Z835" s="53">
        <v>0</v>
      </c>
      <c r="AA835" s="53">
        <v>0</v>
      </c>
      <c r="AB835" s="53">
        <v>0</v>
      </c>
      <c r="AC835" s="53">
        <v>0</v>
      </c>
      <c r="AD835" s="53">
        <v>0</v>
      </c>
    </row>
    <row r="836" spans="1:30" x14ac:dyDescent="0.2">
      <c r="A836" s="64" t="s">
        <v>67</v>
      </c>
      <c r="B836" s="65"/>
      <c r="C836" s="66">
        <v>0</v>
      </c>
      <c r="D836" s="66">
        <v>0</v>
      </c>
      <c r="E836" s="66">
        <v>0</v>
      </c>
      <c r="F836" s="66">
        <v>0</v>
      </c>
      <c r="G836" s="66">
        <v>0</v>
      </c>
      <c r="H836" s="66">
        <v>0</v>
      </c>
      <c r="I836" s="66">
        <v>0</v>
      </c>
      <c r="J836" s="66">
        <v>0</v>
      </c>
      <c r="K836" s="66">
        <v>0</v>
      </c>
      <c r="L836" s="66">
        <v>0</v>
      </c>
      <c r="M836" s="66">
        <v>0</v>
      </c>
      <c r="N836" s="66">
        <v>0</v>
      </c>
      <c r="O836" s="66">
        <v>0</v>
      </c>
      <c r="P836" s="66">
        <v>0</v>
      </c>
      <c r="Q836" s="66">
        <v>0</v>
      </c>
      <c r="R836" s="66">
        <v>0</v>
      </c>
      <c r="S836" s="66">
        <v>0</v>
      </c>
      <c r="T836" s="66">
        <v>0</v>
      </c>
      <c r="U836" s="66">
        <v>0</v>
      </c>
      <c r="V836" s="66">
        <v>0</v>
      </c>
      <c r="W836" s="66">
        <v>0</v>
      </c>
      <c r="X836" s="66">
        <v>0</v>
      </c>
      <c r="Y836" s="66">
        <v>0</v>
      </c>
      <c r="Z836" s="66">
        <v>0</v>
      </c>
      <c r="AA836" s="66">
        <v>0</v>
      </c>
      <c r="AB836" s="66">
        <v>0</v>
      </c>
      <c r="AC836" s="66">
        <v>0</v>
      </c>
      <c r="AD836" s="66">
        <v>0</v>
      </c>
    </row>
    <row r="837" spans="1:30" x14ac:dyDescent="0.2">
      <c r="A837" s="64" t="s">
        <v>68</v>
      </c>
      <c r="B837" s="65"/>
      <c r="C837" s="66">
        <v>0</v>
      </c>
      <c r="D837" s="66">
        <v>0</v>
      </c>
      <c r="E837" s="66">
        <v>0</v>
      </c>
      <c r="F837" s="66">
        <v>0</v>
      </c>
      <c r="G837" s="66">
        <v>0</v>
      </c>
      <c r="H837" s="66">
        <v>0</v>
      </c>
      <c r="I837" s="66">
        <v>0</v>
      </c>
      <c r="J837" s="66">
        <v>0</v>
      </c>
      <c r="K837" s="66">
        <v>0</v>
      </c>
      <c r="L837" s="66">
        <v>0</v>
      </c>
      <c r="M837" s="66">
        <v>0</v>
      </c>
      <c r="N837" s="66">
        <v>0</v>
      </c>
      <c r="O837" s="66">
        <v>0</v>
      </c>
      <c r="P837" s="66">
        <v>0</v>
      </c>
      <c r="Q837" s="66">
        <v>0</v>
      </c>
      <c r="R837" s="66">
        <v>0</v>
      </c>
      <c r="S837" s="66">
        <v>0</v>
      </c>
      <c r="T837" s="66">
        <v>0</v>
      </c>
      <c r="U837" s="66">
        <v>0</v>
      </c>
      <c r="V837" s="66">
        <v>0</v>
      </c>
      <c r="W837" s="66">
        <v>0</v>
      </c>
      <c r="X837" s="66">
        <v>0</v>
      </c>
      <c r="Y837" s="66">
        <v>0</v>
      </c>
      <c r="Z837" s="66">
        <v>0</v>
      </c>
      <c r="AA837" s="66">
        <v>0</v>
      </c>
      <c r="AB837" s="66">
        <v>0</v>
      </c>
      <c r="AC837" s="66">
        <v>0</v>
      </c>
      <c r="AD837" s="66">
        <v>0</v>
      </c>
    </row>
    <row r="838" spans="1:30" x14ac:dyDescent="0.2">
      <c r="A838" s="57" t="s">
        <v>69</v>
      </c>
      <c r="B838" s="24"/>
      <c r="C838" s="58">
        <v>0</v>
      </c>
      <c r="D838" s="58">
        <v>0</v>
      </c>
      <c r="E838" s="58">
        <v>0</v>
      </c>
      <c r="F838" s="58">
        <v>0</v>
      </c>
      <c r="G838" s="58">
        <v>0</v>
      </c>
      <c r="H838" s="58">
        <v>0</v>
      </c>
      <c r="I838" s="58">
        <v>0</v>
      </c>
      <c r="J838" s="58">
        <v>0</v>
      </c>
      <c r="K838" s="58">
        <v>0</v>
      </c>
      <c r="L838" s="58">
        <v>0</v>
      </c>
      <c r="M838" s="58">
        <v>0</v>
      </c>
      <c r="N838" s="58">
        <v>0</v>
      </c>
      <c r="O838" s="58">
        <v>0</v>
      </c>
      <c r="P838" s="58">
        <v>0</v>
      </c>
      <c r="Q838" s="58">
        <v>0</v>
      </c>
      <c r="R838" s="58">
        <v>0</v>
      </c>
      <c r="S838" s="58">
        <v>0</v>
      </c>
      <c r="T838" s="58">
        <v>0</v>
      </c>
      <c r="U838" s="58">
        <v>0</v>
      </c>
      <c r="V838" s="58">
        <v>0</v>
      </c>
      <c r="W838" s="58">
        <v>0</v>
      </c>
      <c r="X838" s="58">
        <v>0</v>
      </c>
      <c r="Y838" s="58">
        <v>0</v>
      </c>
      <c r="Z838" s="58">
        <v>0</v>
      </c>
      <c r="AA838" s="58">
        <v>0</v>
      </c>
      <c r="AB838" s="58">
        <v>0</v>
      </c>
      <c r="AC838" s="58">
        <v>0</v>
      </c>
      <c r="AD838" s="58">
        <v>0</v>
      </c>
    </row>
    <row r="839" spans="1:30" x14ac:dyDescent="0.2">
      <c r="A839" s="54" t="s">
        <v>70</v>
      </c>
      <c r="B839" s="27"/>
      <c r="C839" s="56">
        <v>0</v>
      </c>
      <c r="D839" s="56">
        <v>0</v>
      </c>
      <c r="E839" s="56">
        <v>0</v>
      </c>
      <c r="F839" s="56">
        <v>0</v>
      </c>
      <c r="G839" s="56">
        <v>0</v>
      </c>
      <c r="H839" s="56">
        <v>0</v>
      </c>
      <c r="I839" s="56">
        <v>0</v>
      </c>
      <c r="J839" s="56">
        <v>0</v>
      </c>
      <c r="K839" s="56">
        <v>0</v>
      </c>
      <c r="L839" s="56">
        <v>0</v>
      </c>
      <c r="M839" s="56">
        <v>0</v>
      </c>
      <c r="N839" s="56">
        <v>0</v>
      </c>
      <c r="O839" s="56">
        <v>0</v>
      </c>
      <c r="P839" s="56">
        <v>0</v>
      </c>
      <c r="Q839" s="56">
        <v>0</v>
      </c>
      <c r="R839" s="56">
        <v>0</v>
      </c>
      <c r="S839" s="56">
        <v>0</v>
      </c>
      <c r="T839" s="56">
        <v>0</v>
      </c>
      <c r="U839" s="56">
        <v>0</v>
      </c>
      <c r="V839" s="56">
        <v>0</v>
      </c>
      <c r="W839" s="56">
        <v>0</v>
      </c>
      <c r="X839" s="56">
        <v>0</v>
      </c>
      <c r="Y839" s="56">
        <v>0</v>
      </c>
      <c r="Z839" s="56">
        <v>0</v>
      </c>
      <c r="AA839" s="56">
        <v>0</v>
      </c>
      <c r="AB839" s="56">
        <v>0</v>
      </c>
      <c r="AC839" s="56">
        <v>0</v>
      </c>
      <c r="AD839" s="56">
        <v>0</v>
      </c>
    </row>
    <row r="840" spans="1:30" x14ac:dyDescent="0.2">
      <c r="A840" s="33" t="s">
        <v>71</v>
      </c>
      <c r="B840" s="34"/>
      <c r="C840" s="35">
        <v>0</v>
      </c>
      <c r="D840" s="35">
        <v>0</v>
      </c>
      <c r="E840" s="35">
        <v>0</v>
      </c>
      <c r="F840" s="35">
        <v>0</v>
      </c>
      <c r="G840" s="35">
        <v>0</v>
      </c>
      <c r="H840" s="35">
        <v>0</v>
      </c>
      <c r="I840" s="35">
        <v>0</v>
      </c>
      <c r="J840" s="35">
        <v>0</v>
      </c>
      <c r="K840" s="35">
        <v>0</v>
      </c>
      <c r="L840" s="35">
        <v>0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0</v>
      </c>
      <c r="AB840" s="35">
        <v>0</v>
      </c>
      <c r="AC840" s="35">
        <v>0</v>
      </c>
      <c r="AD840" s="35">
        <v>0</v>
      </c>
    </row>
    <row r="841" spans="1:30" ht="13.5" thickBot="1" x14ac:dyDescent="0.25">
      <c r="A841" s="29" t="s">
        <v>72</v>
      </c>
      <c r="B841" s="30"/>
      <c r="C841" s="31">
        <v>0</v>
      </c>
      <c r="D841" s="31">
        <v>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1">
        <v>0</v>
      </c>
      <c r="AD841" s="31">
        <v>0</v>
      </c>
    </row>
    <row r="842" spans="1:30" ht="13.5" thickBot="1" x14ac:dyDescent="0.25">
      <c r="A842" s="38" t="s">
        <v>73</v>
      </c>
      <c r="B842" s="39"/>
      <c r="C842" s="40">
        <v>0</v>
      </c>
      <c r="D842" s="40">
        <v>0</v>
      </c>
      <c r="E842" s="40">
        <v>0</v>
      </c>
      <c r="F842" s="40">
        <v>0</v>
      </c>
      <c r="G842" s="40">
        <v>0</v>
      </c>
      <c r="H842" s="40">
        <v>0</v>
      </c>
      <c r="I842" s="40">
        <v>0</v>
      </c>
      <c r="J842" s="40">
        <v>0</v>
      </c>
      <c r="K842" s="40">
        <v>0</v>
      </c>
      <c r="L842" s="40">
        <v>0</v>
      </c>
      <c r="M842" s="40">
        <v>0</v>
      </c>
      <c r="N842" s="40">
        <v>0</v>
      </c>
      <c r="O842" s="40">
        <v>0</v>
      </c>
      <c r="P842" s="40">
        <v>0</v>
      </c>
      <c r="Q842" s="40">
        <v>0</v>
      </c>
      <c r="R842" s="40">
        <v>0</v>
      </c>
      <c r="S842" s="40">
        <v>0</v>
      </c>
      <c r="T842" s="40">
        <v>0</v>
      </c>
      <c r="U842" s="40">
        <v>0</v>
      </c>
      <c r="V842" s="40">
        <v>0</v>
      </c>
      <c r="W842" s="40">
        <v>0</v>
      </c>
      <c r="X842" s="40">
        <v>0</v>
      </c>
      <c r="Y842" s="40">
        <v>0</v>
      </c>
      <c r="Z842" s="40">
        <v>0</v>
      </c>
      <c r="AA842" s="40">
        <v>0</v>
      </c>
      <c r="AB842" s="40">
        <v>0</v>
      </c>
      <c r="AC842" s="40">
        <v>0</v>
      </c>
      <c r="AD842" s="40">
        <v>0</v>
      </c>
    </row>
    <row r="844" spans="1:30" x14ac:dyDescent="0.2">
      <c r="A844" s="72"/>
      <c r="B844" s="73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</row>
    <row r="845" spans="1:30" x14ac:dyDescent="0.2">
      <c r="A845"/>
      <c r="B845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</row>
    <row r="846" spans="1:30" ht="30.75" thickBot="1" x14ac:dyDescent="0.3">
      <c r="A846" s="69" t="s">
        <v>92</v>
      </c>
      <c r="B846" s="2" t="s">
        <v>1</v>
      </c>
      <c r="C846" s="3">
        <v>1990</v>
      </c>
      <c r="D846" s="3">
        <v>1991</v>
      </c>
      <c r="E846" s="3">
        <v>1992</v>
      </c>
      <c r="F846" s="3">
        <v>1993</v>
      </c>
      <c r="G846" s="3">
        <v>1994</v>
      </c>
      <c r="H846" s="3">
        <v>1995</v>
      </c>
      <c r="I846" s="3">
        <v>1996</v>
      </c>
      <c r="J846" s="3">
        <v>1997</v>
      </c>
      <c r="K846" s="3">
        <v>1998</v>
      </c>
      <c r="L846" s="3">
        <v>1999</v>
      </c>
      <c r="M846" s="3">
        <v>2000</v>
      </c>
      <c r="N846" s="3">
        <v>2001</v>
      </c>
      <c r="O846" s="3">
        <v>2002</v>
      </c>
      <c r="P846" s="3">
        <v>2003</v>
      </c>
      <c r="Q846" s="3">
        <v>2004</v>
      </c>
      <c r="R846" s="3">
        <v>2005</v>
      </c>
      <c r="S846" s="3">
        <v>2006</v>
      </c>
      <c r="T846" s="3">
        <v>2007</v>
      </c>
      <c r="U846" s="3">
        <v>2008</v>
      </c>
      <c r="V846" s="3">
        <v>2009</v>
      </c>
      <c r="W846" s="3">
        <v>2010</v>
      </c>
      <c r="X846" s="3">
        <v>2011</v>
      </c>
      <c r="Y846" s="3">
        <v>2012</v>
      </c>
      <c r="Z846" s="3">
        <v>2013</v>
      </c>
      <c r="AA846" s="3">
        <v>2014</v>
      </c>
      <c r="AB846" s="3">
        <v>2015</v>
      </c>
      <c r="AC846" s="3">
        <v>2016</v>
      </c>
      <c r="AD846" s="3">
        <v>2017</v>
      </c>
    </row>
    <row r="847" spans="1:30" x14ac:dyDescent="0.2">
      <c r="A847" s="5" t="s">
        <v>2</v>
      </c>
      <c r="B847" s="6"/>
      <c r="C847" s="7">
        <v>0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0</v>
      </c>
      <c r="AC847" s="7">
        <v>0</v>
      </c>
      <c r="AD847" s="7">
        <v>0</v>
      </c>
    </row>
    <row r="848" spans="1:30" x14ac:dyDescent="0.2">
      <c r="A848" s="9" t="s">
        <v>3</v>
      </c>
      <c r="B848" s="10"/>
      <c r="C848" s="11">
        <v>58.58</v>
      </c>
      <c r="D848" s="11">
        <v>42.42</v>
      </c>
      <c r="E848" s="11">
        <v>41.410000000000004</v>
      </c>
      <c r="F848" s="11">
        <v>39.39</v>
      </c>
      <c r="G848" s="11">
        <v>39.39</v>
      </c>
      <c r="H848" s="11">
        <v>38.380000000000003</v>
      </c>
      <c r="I848" s="11">
        <v>47.47</v>
      </c>
      <c r="J848" s="11">
        <v>35.35</v>
      </c>
      <c r="K848" s="11">
        <v>32.32</v>
      </c>
      <c r="L848" s="11">
        <v>34.340000000000003</v>
      </c>
      <c r="M848" s="11">
        <v>119.18</v>
      </c>
      <c r="N848" s="11">
        <v>37.369999999999997</v>
      </c>
      <c r="O848" s="11">
        <v>26.26</v>
      </c>
      <c r="P848" s="11">
        <v>30.3</v>
      </c>
      <c r="Q848" s="11">
        <v>34.340000000000003</v>
      </c>
      <c r="R848" s="11">
        <v>103.02</v>
      </c>
      <c r="S848" s="11">
        <v>38.380000000000003</v>
      </c>
      <c r="T848" s="11">
        <v>44.44</v>
      </c>
      <c r="U848" s="11">
        <v>38.380000000000003</v>
      </c>
      <c r="V848" s="11">
        <v>40.583820000000003</v>
      </c>
      <c r="W848" s="11">
        <v>32.327069999999999</v>
      </c>
      <c r="X848" s="11">
        <v>36.31758</v>
      </c>
      <c r="Y848" s="11">
        <v>36.196324360200904</v>
      </c>
      <c r="Z848" s="11">
        <v>37.946401269492299</v>
      </c>
      <c r="AA848" s="11">
        <v>38.507174015225601</v>
      </c>
      <c r="AB848" s="11">
        <v>41.028703505418363</v>
      </c>
      <c r="AC848" s="11">
        <v>40.239355145944543</v>
      </c>
      <c r="AD848" s="11">
        <v>45.636933888808258</v>
      </c>
    </row>
    <row r="849" spans="1:30" x14ac:dyDescent="0.2">
      <c r="A849" s="9" t="s">
        <v>4</v>
      </c>
      <c r="B849" s="10"/>
      <c r="C849" s="11">
        <v>0</v>
      </c>
      <c r="D849" s="11">
        <v>2.02</v>
      </c>
      <c r="E849" s="11">
        <v>1.01</v>
      </c>
      <c r="F849" s="11">
        <v>2.02</v>
      </c>
      <c r="G849" s="11">
        <v>1.01</v>
      </c>
      <c r="H849" s="11">
        <v>19.190000000000001</v>
      </c>
      <c r="I849" s="11">
        <v>3.0300000000000002</v>
      </c>
      <c r="J849" s="11">
        <v>4.04</v>
      </c>
      <c r="K849" s="11">
        <v>5.05</v>
      </c>
      <c r="L849" s="11">
        <v>7.07</v>
      </c>
      <c r="M849" s="11">
        <v>5.05</v>
      </c>
      <c r="N849" s="11">
        <v>5.05</v>
      </c>
      <c r="O849" s="11">
        <v>7.07</v>
      </c>
      <c r="P849" s="11">
        <v>6.0600000000000005</v>
      </c>
      <c r="Q849" s="11">
        <v>6.0600000000000005</v>
      </c>
      <c r="R849" s="11">
        <v>6.0600000000000005</v>
      </c>
      <c r="S849" s="11">
        <v>7.07</v>
      </c>
      <c r="T849" s="11">
        <v>6.0600000000000005</v>
      </c>
      <c r="U849" s="11">
        <v>5.05</v>
      </c>
      <c r="V849" s="11">
        <v>4.1258499999999998</v>
      </c>
      <c r="W849" s="11">
        <v>4.9419300000000002</v>
      </c>
      <c r="X849" s="11">
        <v>5.8125499999999999</v>
      </c>
      <c r="Y849" s="11">
        <v>6.4233495200000004</v>
      </c>
      <c r="Z849" s="11">
        <v>6.8803971646474302</v>
      </c>
      <c r="AA849" s="11">
        <v>6.2005882446796106</v>
      </c>
      <c r="AB849" s="11">
        <v>7.8910158700000004</v>
      </c>
      <c r="AC849" s="11">
        <v>7.5239951902203694</v>
      </c>
      <c r="AD849" s="11">
        <v>9.4522156245130091</v>
      </c>
    </row>
    <row r="850" spans="1:30" x14ac:dyDescent="0.2">
      <c r="A850" s="9" t="s">
        <v>5</v>
      </c>
      <c r="B850" s="10"/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  <c r="AD850" s="11">
        <v>0</v>
      </c>
    </row>
    <row r="851" spans="1:30" ht="13.5" thickBot="1" x14ac:dyDescent="0.25">
      <c r="A851" s="12" t="s">
        <v>6</v>
      </c>
      <c r="B851" s="13"/>
      <c r="C851" s="14">
        <v>2.02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  <c r="AC851" s="14">
        <v>0</v>
      </c>
      <c r="AD851" s="14">
        <v>0</v>
      </c>
    </row>
    <row r="852" spans="1:30" x14ac:dyDescent="0.2">
      <c r="A852" s="15" t="s">
        <v>7</v>
      </c>
      <c r="B852" s="16"/>
      <c r="C852" s="17">
        <v>60.6</v>
      </c>
      <c r="D852" s="17">
        <v>40.4</v>
      </c>
      <c r="E852" s="17">
        <v>40.400000000000006</v>
      </c>
      <c r="F852" s="17">
        <v>37.369999999999997</v>
      </c>
      <c r="G852" s="17">
        <v>38.380000000000003</v>
      </c>
      <c r="H852" s="17">
        <v>19.190000000000001</v>
      </c>
      <c r="I852" s="17">
        <v>44.44</v>
      </c>
      <c r="J852" s="17">
        <v>31.310000000000002</v>
      </c>
      <c r="K852" s="17">
        <v>27.27</v>
      </c>
      <c r="L852" s="17">
        <v>27.270000000000003</v>
      </c>
      <c r="M852" s="17">
        <v>114.13000000000001</v>
      </c>
      <c r="N852" s="17">
        <v>32.32</v>
      </c>
      <c r="O852" s="17">
        <v>19.190000000000001</v>
      </c>
      <c r="P852" s="17">
        <v>24.240000000000002</v>
      </c>
      <c r="Q852" s="17">
        <v>28.28</v>
      </c>
      <c r="R852" s="17">
        <v>96.96</v>
      </c>
      <c r="S852" s="17">
        <v>31.310000000000002</v>
      </c>
      <c r="T852" s="17">
        <v>38.379999999999995</v>
      </c>
      <c r="U852" s="17">
        <v>33.330000000000005</v>
      </c>
      <c r="V852" s="17">
        <v>36.457970000000003</v>
      </c>
      <c r="W852" s="17">
        <v>27.38514</v>
      </c>
      <c r="X852" s="17">
        <v>30.505029999999998</v>
      </c>
      <c r="Y852" s="17">
        <v>29.772974840200902</v>
      </c>
      <c r="Z852" s="17">
        <v>31.066004104844868</v>
      </c>
      <c r="AA852" s="17">
        <v>32.306585770545993</v>
      </c>
      <c r="AB852" s="17">
        <v>33.137687635418359</v>
      </c>
      <c r="AC852" s="17">
        <v>32.715359955724175</v>
      </c>
      <c r="AD852" s="17">
        <v>36.184718264295249</v>
      </c>
    </row>
    <row r="853" spans="1:30" ht="13.5" thickBot="1" x14ac:dyDescent="0.25">
      <c r="A853" s="19" t="s">
        <v>8</v>
      </c>
      <c r="B853" s="20"/>
      <c r="C853" s="21">
        <f>C852-C873</f>
        <v>0</v>
      </c>
      <c r="D853" s="21">
        <f t="shared" ref="D853:Y853" si="12">D852-D873</f>
        <v>0</v>
      </c>
      <c r="E853" s="21">
        <f t="shared" si="12"/>
        <v>0</v>
      </c>
      <c r="F853" s="21">
        <f t="shared" si="12"/>
        <v>0</v>
      </c>
      <c r="G853" s="21">
        <f t="shared" si="12"/>
        <v>0</v>
      </c>
      <c r="H853" s="21">
        <f t="shared" si="12"/>
        <v>0</v>
      </c>
      <c r="I853" s="21">
        <f t="shared" si="12"/>
        <v>0</v>
      </c>
      <c r="J853" s="21">
        <f t="shared" si="12"/>
        <v>0</v>
      </c>
      <c r="K853" s="21">
        <f t="shared" si="12"/>
        <v>0</v>
      </c>
      <c r="L853" s="21">
        <f t="shared" si="12"/>
        <v>0</v>
      </c>
      <c r="M853" s="21">
        <f t="shared" si="12"/>
        <v>0</v>
      </c>
      <c r="N853" s="21">
        <f t="shared" si="12"/>
        <v>0</v>
      </c>
      <c r="O853" s="21">
        <f t="shared" si="12"/>
        <v>0</v>
      </c>
      <c r="P853" s="21">
        <f t="shared" si="12"/>
        <v>0</v>
      </c>
      <c r="Q853" s="21">
        <f t="shared" si="12"/>
        <v>0</v>
      </c>
      <c r="R853" s="21">
        <f t="shared" si="12"/>
        <v>0</v>
      </c>
      <c r="S853" s="21">
        <f t="shared" si="12"/>
        <v>0</v>
      </c>
      <c r="T853" s="21">
        <f t="shared" si="12"/>
        <v>0</v>
      </c>
      <c r="U853" s="21">
        <f t="shared" si="12"/>
        <v>0</v>
      </c>
      <c r="V853" s="21">
        <f t="shared" si="12"/>
        <v>0</v>
      </c>
      <c r="W853" s="21">
        <f t="shared" si="12"/>
        <v>0</v>
      </c>
      <c r="X853" s="21">
        <f t="shared" si="12"/>
        <v>0</v>
      </c>
      <c r="Y853" s="21">
        <f t="shared" si="12"/>
        <v>0</v>
      </c>
      <c r="Z853" s="21">
        <f>Z852-Z873</f>
        <v>0</v>
      </c>
      <c r="AA853" s="21">
        <f>AA852-AA873</f>
        <v>0</v>
      </c>
      <c r="AB853" s="21">
        <f>AB852-AB873</f>
        <v>0</v>
      </c>
      <c r="AC853" s="21">
        <f>AC852-AC873</f>
        <v>0</v>
      </c>
      <c r="AD853" s="21">
        <f>AD852-AD873</f>
        <v>0</v>
      </c>
    </row>
    <row r="854" spans="1:30" x14ac:dyDescent="0.2">
      <c r="A854" s="22" t="s">
        <v>9</v>
      </c>
      <c r="B854" s="16"/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0</v>
      </c>
      <c r="T854" s="17">
        <v>0</v>
      </c>
      <c r="U854" s="17">
        <v>0</v>
      </c>
      <c r="V854" s="17">
        <v>0</v>
      </c>
      <c r="W854" s="17">
        <v>0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</row>
    <row r="855" spans="1:30" x14ac:dyDescent="0.2">
      <c r="A855" s="23" t="s">
        <v>10</v>
      </c>
      <c r="B855" s="24"/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</row>
    <row r="856" spans="1:30" x14ac:dyDescent="0.2">
      <c r="A856" s="9" t="s">
        <v>11</v>
      </c>
      <c r="B856" s="10"/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0</v>
      </c>
      <c r="S856" s="11">
        <v>0</v>
      </c>
      <c r="T856" s="11">
        <v>0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  <c r="AC856" s="11">
        <v>0</v>
      </c>
      <c r="AD856" s="11">
        <v>0</v>
      </c>
    </row>
    <row r="857" spans="1:30" x14ac:dyDescent="0.2">
      <c r="A857" s="9" t="s">
        <v>12</v>
      </c>
      <c r="B857" s="10"/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  <c r="AC857" s="11">
        <v>0</v>
      </c>
      <c r="AD857" s="11">
        <v>0</v>
      </c>
    </row>
    <row r="858" spans="1:30" x14ac:dyDescent="0.2">
      <c r="A858" s="9" t="s">
        <v>13</v>
      </c>
      <c r="B858" s="10"/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  <c r="AD858" s="11">
        <v>0</v>
      </c>
    </row>
    <row r="859" spans="1:30" x14ac:dyDescent="0.2">
      <c r="A859" s="26" t="s">
        <v>14</v>
      </c>
      <c r="B859" s="27"/>
      <c r="C859" s="28">
        <v>0</v>
      </c>
      <c r="D859" s="28">
        <v>0</v>
      </c>
      <c r="E859" s="28">
        <v>0</v>
      </c>
      <c r="F859" s="28">
        <v>0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28">
        <v>0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0</v>
      </c>
      <c r="U859" s="28">
        <v>0</v>
      </c>
      <c r="V859" s="28">
        <v>0</v>
      </c>
      <c r="W859" s="28">
        <v>0</v>
      </c>
      <c r="X859" s="28">
        <v>0</v>
      </c>
      <c r="Y859" s="28">
        <v>0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</row>
    <row r="860" spans="1:30" x14ac:dyDescent="0.2">
      <c r="A860" s="29" t="s">
        <v>15</v>
      </c>
      <c r="B860" s="30"/>
      <c r="C860" s="31">
        <v>0</v>
      </c>
      <c r="D860" s="31">
        <v>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v>0</v>
      </c>
      <c r="AD860" s="31">
        <v>0</v>
      </c>
    </row>
    <row r="861" spans="1:30" x14ac:dyDescent="0.2">
      <c r="A861" s="23" t="s">
        <v>10</v>
      </c>
      <c r="B861" s="24"/>
      <c r="C861" s="25">
        <v>0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</row>
    <row r="862" spans="1:30" x14ac:dyDescent="0.2">
      <c r="A862" s="9" t="s">
        <v>16</v>
      </c>
      <c r="B862" s="10"/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11">
        <v>0</v>
      </c>
      <c r="W862" s="11">
        <v>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  <c r="AD862" s="11">
        <v>0</v>
      </c>
    </row>
    <row r="863" spans="1:30" x14ac:dyDescent="0.2">
      <c r="A863" s="9" t="s">
        <v>17</v>
      </c>
      <c r="B863" s="10"/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0</v>
      </c>
      <c r="AD863" s="11">
        <v>0</v>
      </c>
    </row>
    <row r="864" spans="1:30" x14ac:dyDescent="0.2">
      <c r="A864" s="9" t="s">
        <v>18</v>
      </c>
      <c r="B864" s="10"/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  <c r="AD864" s="11">
        <v>0</v>
      </c>
    </row>
    <row r="865" spans="1:30" x14ac:dyDescent="0.2">
      <c r="A865" s="9" t="s">
        <v>13</v>
      </c>
      <c r="B865" s="10"/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1">
        <v>0</v>
      </c>
    </row>
    <row r="866" spans="1:30" x14ac:dyDescent="0.2">
      <c r="A866" s="26" t="s">
        <v>19</v>
      </c>
      <c r="B866" s="27"/>
      <c r="C866" s="28">
        <v>0</v>
      </c>
      <c r="D866" s="28">
        <v>0</v>
      </c>
      <c r="E866" s="28">
        <v>0</v>
      </c>
      <c r="F866" s="28">
        <v>0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0</v>
      </c>
      <c r="R866" s="28">
        <v>0</v>
      </c>
      <c r="S866" s="28">
        <v>0</v>
      </c>
      <c r="T866" s="28">
        <v>0</v>
      </c>
      <c r="U866" s="28">
        <v>0</v>
      </c>
      <c r="V866" s="28">
        <v>0</v>
      </c>
      <c r="W866" s="28">
        <v>0</v>
      </c>
      <c r="X866" s="28">
        <v>0</v>
      </c>
      <c r="Y866" s="28">
        <v>0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</row>
    <row r="867" spans="1:30" x14ac:dyDescent="0.2">
      <c r="A867" s="33" t="s">
        <v>20</v>
      </c>
      <c r="B867" s="34"/>
      <c r="C867" s="35">
        <v>0</v>
      </c>
      <c r="D867" s="35">
        <v>0</v>
      </c>
      <c r="E867" s="35">
        <v>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</row>
    <row r="868" spans="1:30" x14ac:dyDescent="0.2">
      <c r="A868" s="23" t="s">
        <v>21</v>
      </c>
      <c r="B868" s="24"/>
      <c r="C868" s="25">
        <v>0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</row>
    <row r="869" spans="1:30" x14ac:dyDescent="0.2">
      <c r="A869" s="36" t="s">
        <v>22</v>
      </c>
      <c r="B869" s="30"/>
      <c r="C869" s="37">
        <v>0</v>
      </c>
      <c r="D869" s="37">
        <v>0</v>
      </c>
      <c r="E869" s="37">
        <v>0</v>
      </c>
      <c r="F869" s="37">
        <v>0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</row>
    <row r="870" spans="1:30" ht="13.5" thickBot="1" x14ac:dyDescent="0.25">
      <c r="A870" s="12" t="s">
        <v>23</v>
      </c>
      <c r="B870" s="13"/>
      <c r="C870" s="14">
        <v>0</v>
      </c>
      <c r="D870" s="14">
        <v>0</v>
      </c>
      <c r="E870" s="14">
        <v>0</v>
      </c>
      <c r="F870" s="14">
        <v>0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  <c r="AC870" s="14">
        <v>0</v>
      </c>
      <c r="AD870" s="14">
        <v>0</v>
      </c>
    </row>
    <row r="871" spans="1:30" ht="13.5" thickBot="1" x14ac:dyDescent="0.25">
      <c r="A871" s="29" t="s">
        <v>24</v>
      </c>
      <c r="B871" s="30"/>
      <c r="C871" s="31">
        <v>0</v>
      </c>
      <c r="D871" s="31">
        <v>0</v>
      </c>
      <c r="E871" s="31">
        <v>0</v>
      </c>
      <c r="F871" s="31">
        <v>0</v>
      </c>
      <c r="G871" s="31">
        <v>0</v>
      </c>
      <c r="H871" s="31">
        <v>0</v>
      </c>
      <c r="I871" s="31">
        <v>0</v>
      </c>
      <c r="J871" s="31">
        <v>0</v>
      </c>
      <c r="K871" s="31">
        <v>0</v>
      </c>
      <c r="L871" s="31">
        <v>0</v>
      </c>
      <c r="M871" s="31">
        <v>0</v>
      </c>
      <c r="N871" s="31">
        <v>0</v>
      </c>
      <c r="O871" s="31">
        <v>0</v>
      </c>
      <c r="P871" s="31">
        <v>0</v>
      </c>
      <c r="Q871" s="31">
        <v>0</v>
      </c>
      <c r="R871" s="31">
        <v>0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v>0</v>
      </c>
      <c r="AD871" s="31">
        <v>0</v>
      </c>
    </row>
    <row r="872" spans="1:30" ht="13.5" thickBot="1" x14ac:dyDescent="0.25">
      <c r="A872" s="38" t="s">
        <v>25</v>
      </c>
      <c r="B872" s="39"/>
      <c r="C872" s="40">
        <v>60.6</v>
      </c>
      <c r="D872" s="40">
        <v>40.4</v>
      </c>
      <c r="E872" s="40">
        <v>40.400000000000006</v>
      </c>
      <c r="F872" s="40">
        <v>37.369999999999997</v>
      </c>
      <c r="G872" s="40">
        <v>38.380000000000003</v>
      </c>
      <c r="H872" s="40">
        <v>19.190000000000001</v>
      </c>
      <c r="I872" s="40">
        <v>44.44</v>
      </c>
      <c r="J872" s="40">
        <v>31.310000000000002</v>
      </c>
      <c r="K872" s="40">
        <v>27.27</v>
      </c>
      <c r="L872" s="40">
        <v>27.270000000000003</v>
      </c>
      <c r="M872" s="40">
        <v>114.13000000000001</v>
      </c>
      <c r="N872" s="40">
        <v>32.32</v>
      </c>
      <c r="O872" s="40">
        <v>19.190000000000001</v>
      </c>
      <c r="P872" s="40">
        <v>24.240000000000002</v>
      </c>
      <c r="Q872" s="40">
        <v>28.28</v>
      </c>
      <c r="R872" s="40">
        <v>96.96</v>
      </c>
      <c r="S872" s="40">
        <v>31.310000000000002</v>
      </c>
      <c r="T872" s="40">
        <v>38.379999999999995</v>
      </c>
      <c r="U872" s="40">
        <v>33.330000000000005</v>
      </c>
      <c r="V872" s="40">
        <v>36.457970000000003</v>
      </c>
      <c r="W872" s="40">
        <v>27.38514</v>
      </c>
      <c r="X872" s="40">
        <v>30.505029999999998</v>
      </c>
      <c r="Y872" s="40">
        <v>29.772974840200902</v>
      </c>
      <c r="Z872" s="40">
        <v>31.066004104844868</v>
      </c>
      <c r="AA872" s="40">
        <v>32.306585770545993</v>
      </c>
      <c r="AB872" s="40">
        <v>33.137687635418359</v>
      </c>
      <c r="AC872" s="40">
        <v>32.715359955724175</v>
      </c>
      <c r="AD872" s="40">
        <v>36.184718264295249</v>
      </c>
    </row>
    <row r="873" spans="1:30" x14ac:dyDescent="0.2">
      <c r="A873" s="22" t="s">
        <v>26</v>
      </c>
      <c r="B873" s="16"/>
      <c r="C873" s="17">
        <v>60.6</v>
      </c>
      <c r="D873" s="17">
        <v>40.4</v>
      </c>
      <c r="E873" s="17">
        <v>40.400000000000006</v>
      </c>
      <c r="F873" s="17">
        <v>37.369999999999997</v>
      </c>
      <c r="G873" s="17">
        <v>38.380000000000003</v>
      </c>
      <c r="H873" s="17">
        <v>19.190000000000001</v>
      </c>
      <c r="I873" s="17">
        <v>44.44</v>
      </c>
      <c r="J873" s="17">
        <v>31.310000000000002</v>
      </c>
      <c r="K873" s="17">
        <v>27.27</v>
      </c>
      <c r="L873" s="17">
        <v>27.270000000000003</v>
      </c>
      <c r="M873" s="17">
        <v>114.13000000000001</v>
      </c>
      <c r="N873" s="17">
        <v>32.32</v>
      </c>
      <c r="O873" s="17">
        <v>19.190000000000001</v>
      </c>
      <c r="P873" s="17">
        <v>24.240000000000002</v>
      </c>
      <c r="Q873" s="17">
        <v>28.28</v>
      </c>
      <c r="R873" s="17">
        <v>96.96</v>
      </c>
      <c r="S873" s="17">
        <v>31.310000000000002</v>
      </c>
      <c r="T873" s="17">
        <v>38.379999999999995</v>
      </c>
      <c r="U873" s="17">
        <v>33.330000000000005</v>
      </c>
      <c r="V873" s="17">
        <v>36.457970000000003</v>
      </c>
      <c r="W873" s="17">
        <v>27.38514</v>
      </c>
      <c r="X873" s="17">
        <v>30.505029999999998</v>
      </c>
      <c r="Y873" s="17">
        <v>29.772974840200902</v>
      </c>
      <c r="Z873" s="17">
        <v>31.066004104844868</v>
      </c>
      <c r="AA873" s="17">
        <v>32.306585770545993</v>
      </c>
      <c r="AB873" s="17">
        <v>33.137687635418359</v>
      </c>
      <c r="AC873" s="17">
        <v>32.715359955724175</v>
      </c>
      <c r="AD873" s="17">
        <v>36.184718264295249</v>
      </c>
    </row>
    <row r="874" spans="1:30" ht="13.5" thickBot="1" x14ac:dyDescent="0.25">
      <c r="A874" s="41" t="s">
        <v>27</v>
      </c>
      <c r="B874" s="42"/>
      <c r="C874" s="43">
        <v>60.6</v>
      </c>
      <c r="D874" s="43">
        <v>40.4</v>
      </c>
      <c r="E874" s="43">
        <v>40.400000000000006</v>
      </c>
      <c r="F874" s="43">
        <v>37.369999999999997</v>
      </c>
      <c r="G874" s="43">
        <v>38.380000000000003</v>
      </c>
      <c r="H874" s="43">
        <v>19.190000000000001</v>
      </c>
      <c r="I874" s="43">
        <v>44.44</v>
      </c>
      <c r="J874" s="43">
        <v>31.310000000000002</v>
      </c>
      <c r="K874" s="43">
        <v>27.27</v>
      </c>
      <c r="L874" s="43">
        <v>27.270000000000003</v>
      </c>
      <c r="M874" s="43">
        <v>114.13000000000001</v>
      </c>
      <c r="N874" s="43">
        <v>32.32</v>
      </c>
      <c r="O874" s="43">
        <v>19.190000000000001</v>
      </c>
      <c r="P874" s="43">
        <v>24.240000000000002</v>
      </c>
      <c r="Q874" s="43">
        <v>28.28</v>
      </c>
      <c r="R874" s="43">
        <v>96.96</v>
      </c>
      <c r="S874" s="43">
        <v>31.310000000000002</v>
      </c>
      <c r="T874" s="43">
        <v>38.379999999999995</v>
      </c>
      <c r="U874" s="43">
        <v>33.330000000000005</v>
      </c>
      <c r="V874" s="43">
        <v>36.457970000000003</v>
      </c>
      <c r="W874" s="43">
        <v>27.38514</v>
      </c>
      <c r="X874" s="43">
        <v>30.505029999999998</v>
      </c>
      <c r="Y874" s="43">
        <v>29.772974840200902</v>
      </c>
      <c r="Z874" s="43">
        <v>31.066004104844868</v>
      </c>
      <c r="AA874" s="43">
        <v>32.306585770545993</v>
      </c>
      <c r="AB874" s="43">
        <v>33.137687635418359</v>
      </c>
      <c r="AC874" s="43">
        <v>32.715359955724175</v>
      </c>
      <c r="AD874" s="43">
        <v>36.184718264295249</v>
      </c>
    </row>
    <row r="875" spans="1:30" ht="13.5" thickBot="1" x14ac:dyDescent="0.25">
      <c r="A875" s="22" t="s">
        <v>28</v>
      </c>
      <c r="B875" s="16"/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  <c r="V875" s="17">
        <v>0</v>
      </c>
      <c r="W875" s="17">
        <v>0</v>
      </c>
      <c r="X875" s="17">
        <v>0</v>
      </c>
      <c r="Y875" s="17">
        <v>0</v>
      </c>
      <c r="Z875" s="17">
        <v>0</v>
      </c>
      <c r="AA875" s="17">
        <v>0</v>
      </c>
      <c r="AB875" s="17">
        <v>0</v>
      </c>
      <c r="AC875" s="17">
        <v>0</v>
      </c>
      <c r="AD875" s="17">
        <v>0</v>
      </c>
    </row>
    <row r="876" spans="1:30" x14ac:dyDescent="0.2">
      <c r="A876" s="44" t="s">
        <v>29</v>
      </c>
      <c r="B876" s="45"/>
      <c r="C876" s="46">
        <v>0</v>
      </c>
      <c r="D876" s="46">
        <v>0</v>
      </c>
      <c r="E876" s="46">
        <v>0</v>
      </c>
      <c r="F876" s="46">
        <v>0</v>
      </c>
      <c r="G876" s="46">
        <v>0</v>
      </c>
      <c r="H876" s="46">
        <v>0</v>
      </c>
      <c r="I876" s="46">
        <v>0</v>
      </c>
      <c r="J876" s="46">
        <v>0</v>
      </c>
      <c r="K876" s="46">
        <v>0</v>
      </c>
      <c r="L876" s="46">
        <v>0</v>
      </c>
      <c r="M876" s="46">
        <v>0</v>
      </c>
      <c r="N876" s="46">
        <v>0</v>
      </c>
      <c r="O876" s="46">
        <v>0</v>
      </c>
      <c r="P876" s="46">
        <v>0</v>
      </c>
      <c r="Q876" s="46">
        <v>0</v>
      </c>
      <c r="R876" s="46">
        <v>0</v>
      </c>
      <c r="S876" s="46">
        <v>0</v>
      </c>
      <c r="T876" s="46">
        <v>0</v>
      </c>
      <c r="U876" s="46">
        <v>0</v>
      </c>
      <c r="V876" s="46">
        <v>0</v>
      </c>
      <c r="W876" s="46">
        <v>0</v>
      </c>
      <c r="X876" s="46">
        <v>0</v>
      </c>
      <c r="Y876" s="46">
        <v>0</v>
      </c>
      <c r="Z876" s="46">
        <v>0</v>
      </c>
      <c r="AA876" s="46">
        <v>0</v>
      </c>
      <c r="AB876" s="46">
        <v>0</v>
      </c>
      <c r="AC876" s="46">
        <v>0</v>
      </c>
      <c r="AD876" s="46">
        <v>0</v>
      </c>
    </row>
    <row r="877" spans="1:30" x14ac:dyDescent="0.2">
      <c r="A877" s="48" t="s">
        <v>30</v>
      </c>
      <c r="B877" s="49" t="s">
        <v>31</v>
      </c>
      <c r="C877" s="50">
        <v>0</v>
      </c>
      <c r="D877" s="50">
        <v>0</v>
      </c>
      <c r="E877" s="50">
        <v>0</v>
      </c>
      <c r="F877" s="50">
        <v>0</v>
      </c>
      <c r="G877" s="50">
        <v>0</v>
      </c>
      <c r="H877" s="50">
        <v>0</v>
      </c>
      <c r="I877" s="50">
        <v>0</v>
      </c>
      <c r="J877" s="50">
        <v>0</v>
      </c>
      <c r="K877" s="50">
        <v>0</v>
      </c>
      <c r="L877" s="50">
        <v>0</v>
      </c>
      <c r="M877" s="50">
        <v>0</v>
      </c>
      <c r="N877" s="50">
        <v>0</v>
      </c>
      <c r="O877" s="50">
        <v>0</v>
      </c>
      <c r="P877" s="50">
        <v>0</v>
      </c>
      <c r="Q877" s="50">
        <v>0</v>
      </c>
      <c r="R877" s="50">
        <v>0</v>
      </c>
      <c r="S877" s="50">
        <v>0</v>
      </c>
      <c r="T877" s="50">
        <v>0</v>
      </c>
      <c r="U877" s="50">
        <v>0</v>
      </c>
      <c r="V877" s="50">
        <v>0</v>
      </c>
      <c r="W877" s="50">
        <v>0</v>
      </c>
      <c r="X877" s="50">
        <v>0</v>
      </c>
      <c r="Y877" s="50">
        <v>0</v>
      </c>
      <c r="Z877" s="50">
        <v>0</v>
      </c>
      <c r="AA877" s="50">
        <v>0</v>
      </c>
      <c r="AB877" s="50">
        <v>0</v>
      </c>
      <c r="AC877" s="50">
        <v>0</v>
      </c>
      <c r="AD877" s="50">
        <v>0</v>
      </c>
    </row>
    <row r="878" spans="1:30" x14ac:dyDescent="0.2">
      <c r="A878" s="51" t="s">
        <v>32</v>
      </c>
      <c r="B878" s="52" t="s">
        <v>33</v>
      </c>
      <c r="C878" s="53">
        <v>0</v>
      </c>
      <c r="D878" s="53">
        <v>0</v>
      </c>
      <c r="E878" s="53">
        <v>0</v>
      </c>
      <c r="F878" s="53">
        <v>0</v>
      </c>
      <c r="G878" s="53">
        <v>0</v>
      </c>
      <c r="H878" s="53">
        <v>0</v>
      </c>
      <c r="I878" s="53">
        <v>0</v>
      </c>
      <c r="J878" s="53">
        <v>0</v>
      </c>
      <c r="K878" s="53">
        <v>0</v>
      </c>
      <c r="L878" s="53">
        <v>0</v>
      </c>
      <c r="M878" s="53">
        <v>0</v>
      </c>
      <c r="N878" s="53">
        <v>0</v>
      </c>
      <c r="O878" s="53">
        <v>0</v>
      </c>
      <c r="P878" s="53">
        <v>0</v>
      </c>
      <c r="Q878" s="53">
        <v>0</v>
      </c>
      <c r="R878" s="53">
        <v>0</v>
      </c>
      <c r="S878" s="53">
        <v>0</v>
      </c>
      <c r="T878" s="53">
        <v>0</v>
      </c>
      <c r="U878" s="53">
        <v>0</v>
      </c>
      <c r="V878" s="53">
        <v>0</v>
      </c>
      <c r="W878" s="53">
        <v>0</v>
      </c>
      <c r="X878" s="53">
        <v>0</v>
      </c>
      <c r="Y878" s="53">
        <v>0</v>
      </c>
      <c r="Z878" s="53">
        <v>0</v>
      </c>
      <c r="AA878" s="53">
        <v>0</v>
      </c>
      <c r="AB878" s="53">
        <v>0</v>
      </c>
      <c r="AC878" s="53">
        <v>0</v>
      </c>
      <c r="AD878" s="53">
        <v>0</v>
      </c>
    </row>
    <row r="879" spans="1:30" x14ac:dyDescent="0.2">
      <c r="A879" s="51" t="s">
        <v>34</v>
      </c>
      <c r="B879" s="52" t="s">
        <v>35</v>
      </c>
      <c r="C879" s="53">
        <v>0</v>
      </c>
      <c r="D879" s="53">
        <v>0</v>
      </c>
      <c r="E879" s="53">
        <v>0</v>
      </c>
      <c r="F879" s="53">
        <v>0</v>
      </c>
      <c r="G879" s="53">
        <v>0</v>
      </c>
      <c r="H879" s="53">
        <v>0</v>
      </c>
      <c r="I879" s="53">
        <v>0</v>
      </c>
      <c r="J879" s="53">
        <v>0</v>
      </c>
      <c r="K879" s="53">
        <v>0</v>
      </c>
      <c r="L879" s="53">
        <v>0</v>
      </c>
      <c r="M879" s="53">
        <v>0</v>
      </c>
      <c r="N879" s="53">
        <v>0</v>
      </c>
      <c r="O879" s="53">
        <v>0</v>
      </c>
      <c r="P879" s="53">
        <v>0</v>
      </c>
      <c r="Q879" s="53">
        <v>0</v>
      </c>
      <c r="R879" s="53">
        <v>0</v>
      </c>
      <c r="S879" s="53">
        <v>0</v>
      </c>
      <c r="T879" s="53">
        <v>0</v>
      </c>
      <c r="U879" s="53">
        <v>0</v>
      </c>
      <c r="V879" s="53">
        <v>0</v>
      </c>
      <c r="W879" s="53">
        <v>0</v>
      </c>
      <c r="X879" s="53">
        <v>0</v>
      </c>
      <c r="Y879" s="53">
        <v>0</v>
      </c>
      <c r="Z879" s="53">
        <v>0</v>
      </c>
      <c r="AA879" s="53">
        <v>0</v>
      </c>
      <c r="AB879" s="53">
        <v>0</v>
      </c>
      <c r="AC879" s="53">
        <v>0</v>
      </c>
      <c r="AD879" s="53">
        <v>0</v>
      </c>
    </row>
    <row r="880" spans="1:30" x14ac:dyDescent="0.2">
      <c r="A880" s="51" t="s">
        <v>36</v>
      </c>
      <c r="B880" s="52" t="s">
        <v>37</v>
      </c>
      <c r="C880" s="53">
        <v>0</v>
      </c>
      <c r="D880" s="53">
        <v>0</v>
      </c>
      <c r="E880" s="53">
        <v>0</v>
      </c>
      <c r="F880" s="53">
        <v>0</v>
      </c>
      <c r="G880" s="53">
        <v>0</v>
      </c>
      <c r="H880" s="53">
        <v>0</v>
      </c>
      <c r="I880" s="53">
        <v>0</v>
      </c>
      <c r="J880" s="53">
        <v>0</v>
      </c>
      <c r="K880" s="53">
        <v>0</v>
      </c>
      <c r="L880" s="53">
        <v>0</v>
      </c>
      <c r="M880" s="53">
        <v>0</v>
      </c>
      <c r="N880" s="53">
        <v>0</v>
      </c>
      <c r="O880" s="53">
        <v>0</v>
      </c>
      <c r="P880" s="53">
        <v>0</v>
      </c>
      <c r="Q880" s="53">
        <v>0</v>
      </c>
      <c r="R880" s="53">
        <v>0</v>
      </c>
      <c r="S880" s="53">
        <v>0</v>
      </c>
      <c r="T880" s="53">
        <v>0</v>
      </c>
      <c r="U880" s="53">
        <v>0</v>
      </c>
      <c r="V880" s="53">
        <v>0</v>
      </c>
      <c r="W880" s="53">
        <v>0</v>
      </c>
      <c r="X880" s="53">
        <v>0</v>
      </c>
      <c r="Y880" s="53">
        <v>0</v>
      </c>
      <c r="Z880" s="53">
        <v>0</v>
      </c>
      <c r="AA880" s="53">
        <v>0</v>
      </c>
      <c r="AB880" s="53">
        <v>0</v>
      </c>
      <c r="AC880" s="53">
        <v>0</v>
      </c>
      <c r="AD880" s="53">
        <v>0</v>
      </c>
    </row>
    <row r="881" spans="1:30" x14ac:dyDescent="0.2">
      <c r="A881" s="51" t="s">
        <v>38</v>
      </c>
      <c r="B881" s="52" t="s">
        <v>39</v>
      </c>
      <c r="C881" s="53">
        <v>0</v>
      </c>
      <c r="D881" s="53">
        <v>0</v>
      </c>
      <c r="E881" s="53">
        <v>0</v>
      </c>
      <c r="F881" s="53">
        <v>0</v>
      </c>
      <c r="G881" s="53">
        <v>0</v>
      </c>
      <c r="H881" s="53">
        <v>0</v>
      </c>
      <c r="I881" s="53">
        <v>0</v>
      </c>
      <c r="J881" s="53">
        <v>0</v>
      </c>
      <c r="K881" s="53">
        <v>0</v>
      </c>
      <c r="L881" s="53">
        <v>0</v>
      </c>
      <c r="M881" s="53">
        <v>0</v>
      </c>
      <c r="N881" s="53">
        <v>0</v>
      </c>
      <c r="O881" s="53">
        <v>0</v>
      </c>
      <c r="P881" s="53">
        <v>0</v>
      </c>
      <c r="Q881" s="53">
        <v>0</v>
      </c>
      <c r="R881" s="53">
        <v>0</v>
      </c>
      <c r="S881" s="53">
        <v>0</v>
      </c>
      <c r="T881" s="53">
        <v>0</v>
      </c>
      <c r="U881" s="53">
        <v>0</v>
      </c>
      <c r="V881" s="53">
        <v>0</v>
      </c>
      <c r="W881" s="53">
        <v>0</v>
      </c>
      <c r="X881" s="53">
        <v>0</v>
      </c>
      <c r="Y881" s="53">
        <v>0</v>
      </c>
      <c r="Z881" s="53">
        <v>0</v>
      </c>
      <c r="AA881" s="53">
        <v>0</v>
      </c>
      <c r="AB881" s="53">
        <v>0</v>
      </c>
      <c r="AC881" s="53">
        <v>0</v>
      </c>
      <c r="AD881" s="53">
        <v>0</v>
      </c>
    </row>
    <row r="882" spans="1:30" x14ac:dyDescent="0.2">
      <c r="A882" s="51" t="s">
        <v>40</v>
      </c>
      <c r="B882" s="52" t="s">
        <v>41</v>
      </c>
      <c r="C882" s="53">
        <v>0</v>
      </c>
      <c r="D882" s="53">
        <v>0</v>
      </c>
      <c r="E882" s="53">
        <v>0</v>
      </c>
      <c r="F882" s="53">
        <v>0</v>
      </c>
      <c r="G882" s="53">
        <v>0</v>
      </c>
      <c r="H882" s="53">
        <v>0</v>
      </c>
      <c r="I882" s="53">
        <v>0</v>
      </c>
      <c r="J882" s="53">
        <v>0</v>
      </c>
      <c r="K882" s="53">
        <v>0</v>
      </c>
      <c r="L882" s="53">
        <v>0</v>
      </c>
      <c r="M882" s="53">
        <v>0</v>
      </c>
      <c r="N882" s="53">
        <v>0</v>
      </c>
      <c r="O882" s="53">
        <v>0</v>
      </c>
      <c r="P882" s="53">
        <v>0</v>
      </c>
      <c r="Q882" s="53">
        <v>0</v>
      </c>
      <c r="R882" s="53">
        <v>0</v>
      </c>
      <c r="S882" s="53">
        <v>0</v>
      </c>
      <c r="T882" s="53">
        <v>0</v>
      </c>
      <c r="U882" s="53">
        <v>0</v>
      </c>
      <c r="V882" s="53">
        <v>0</v>
      </c>
      <c r="W882" s="53">
        <v>0</v>
      </c>
      <c r="X882" s="53">
        <v>0</v>
      </c>
      <c r="Y882" s="53">
        <v>0</v>
      </c>
      <c r="Z882" s="53">
        <v>0</v>
      </c>
      <c r="AA882" s="53">
        <v>0</v>
      </c>
      <c r="AB882" s="53">
        <v>0</v>
      </c>
      <c r="AC882" s="53">
        <v>0</v>
      </c>
      <c r="AD882" s="53">
        <v>0</v>
      </c>
    </row>
    <row r="883" spans="1:30" x14ac:dyDescent="0.2">
      <c r="A883" s="51" t="s">
        <v>42</v>
      </c>
      <c r="B883" s="52" t="s">
        <v>43</v>
      </c>
      <c r="C883" s="53">
        <v>0</v>
      </c>
      <c r="D883" s="53">
        <v>0</v>
      </c>
      <c r="E883" s="53">
        <v>0</v>
      </c>
      <c r="F883" s="53">
        <v>0</v>
      </c>
      <c r="G883" s="53">
        <v>0</v>
      </c>
      <c r="H883" s="53">
        <v>0</v>
      </c>
      <c r="I883" s="53">
        <v>0</v>
      </c>
      <c r="J883" s="53">
        <v>0</v>
      </c>
      <c r="K883" s="53">
        <v>0</v>
      </c>
      <c r="L883" s="53">
        <v>0</v>
      </c>
      <c r="M883" s="53">
        <v>0</v>
      </c>
      <c r="N883" s="53">
        <v>0</v>
      </c>
      <c r="O883" s="53">
        <v>0</v>
      </c>
      <c r="P883" s="53">
        <v>0</v>
      </c>
      <c r="Q883" s="53">
        <v>0</v>
      </c>
      <c r="R883" s="53">
        <v>0</v>
      </c>
      <c r="S883" s="53">
        <v>0</v>
      </c>
      <c r="T883" s="53">
        <v>0</v>
      </c>
      <c r="U883" s="53">
        <v>0</v>
      </c>
      <c r="V883" s="53">
        <v>0</v>
      </c>
      <c r="W883" s="53">
        <v>0</v>
      </c>
      <c r="X883" s="53">
        <v>0</v>
      </c>
      <c r="Y883" s="53">
        <v>0</v>
      </c>
      <c r="Z883" s="53">
        <v>0</v>
      </c>
      <c r="AA883" s="53">
        <v>0</v>
      </c>
      <c r="AB883" s="53">
        <v>0</v>
      </c>
      <c r="AC883" s="53">
        <v>0</v>
      </c>
      <c r="AD883" s="53">
        <v>0</v>
      </c>
    </row>
    <row r="884" spans="1:30" x14ac:dyDescent="0.2">
      <c r="A884" s="51" t="s">
        <v>44</v>
      </c>
      <c r="B884" s="52" t="s">
        <v>45</v>
      </c>
      <c r="C884" s="53">
        <v>0</v>
      </c>
      <c r="D884" s="53">
        <v>0</v>
      </c>
      <c r="E884" s="53">
        <v>0</v>
      </c>
      <c r="F884" s="53">
        <v>0</v>
      </c>
      <c r="G884" s="53">
        <v>0</v>
      </c>
      <c r="H884" s="53">
        <v>0</v>
      </c>
      <c r="I884" s="53">
        <v>0</v>
      </c>
      <c r="J884" s="53">
        <v>0</v>
      </c>
      <c r="K884" s="53">
        <v>0</v>
      </c>
      <c r="L884" s="53">
        <v>0</v>
      </c>
      <c r="M884" s="53">
        <v>0</v>
      </c>
      <c r="N884" s="53">
        <v>0</v>
      </c>
      <c r="O884" s="53">
        <v>0</v>
      </c>
      <c r="P884" s="53">
        <v>0</v>
      </c>
      <c r="Q884" s="53">
        <v>0</v>
      </c>
      <c r="R884" s="53">
        <v>0</v>
      </c>
      <c r="S884" s="53">
        <v>0</v>
      </c>
      <c r="T884" s="53">
        <v>0</v>
      </c>
      <c r="U884" s="53">
        <v>0</v>
      </c>
      <c r="V884" s="53">
        <v>0</v>
      </c>
      <c r="W884" s="53">
        <v>0</v>
      </c>
      <c r="X884" s="53">
        <v>0</v>
      </c>
      <c r="Y884" s="53">
        <v>0</v>
      </c>
      <c r="Z884" s="53">
        <v>0</v>
      </c>
      <c r="AA884" s="53">
        <v>0</v>
      </c>
      <c r="AB884" s="53">
        <v>0</v>
      </c>
      <c r="AC884" s="53">
        <v>0</v>
      </c>
      <c r="AD884" s="53">
        <v>0</v>
      </c>
    </row>
    <row r="885" spans="1:30" x14ac:dyDescent="0.2">
      <c r="A885" s="51" t="s">
        <v>46</v>
      </c>
      <c r="B885" s="52" t="s">
        <v>47</v>
      </c>
      <c r="C885" s="53">
        <v>0</v>
      </c>
      <c r="D885" s="53">
        <v>0</v>
      </c>
      <c r="E885" s="53">
        <v>0</v>
      </c>
      <c r="F885" s="53">
        <v>0</v>
      </c>
      <c r="G885" s="53">
        <v>0</v>
      </c>
      <c r="H885" s="53">
        <v>0</v>
      </c>
      <c r="I885" s="53">
        <v>0</v>
      </c>
      <c r="J885" s="53">
        <v>0</v>
      </c>
      <c r="K885" s="53">
        <v>0</v>
      </c>
      <c r="L885" s="53">
        <v>0</v>
      </c>
      <c r="M885" s="53">
        <v>0</v>
      </c>
      <c r="N885" s="53">
        <v>0</v>
      </c>
      <c r="O885" s="53">
        <v>0</v>
      </c>
      <c r="P885" s="53">
        <v>0</v>
      </c>
      <c r="Q885" s="53">
        <v>0</v>
      </c>
      <c r="R885" s="53">
        <v>0</v>
      </c>
      <c r="S885" s="53">
        <v>0</v>
      </c>
      <c r="T885" s="53">
        <v>0</v>
      </c>
      <c r="U885" s="53">
        <v>0</v>
      </c>
      <c r="V885" s="53">
        <v>0</v>
      </c>
      <c r="W885" s="53">
        <v>0</v>
      </c>
      <c r="X885" s="53">
        <v>0</v>
      </c>
      <c r="Y885" s="53">
        <v>0</v>
      </c>
      <c r="Z885" s="53">
        <v>0</v>
      </c>
      <c r="AA885" s="53">
        <v>0</v>
      </c>
      <c r="AB885" s="53">
        <v>0</v>
      </c>
      <c r="AC885" s="53">
        <v>0</v>
      </c>
      <c r="AD885" s="53">
        <v>0</v>
      </c>
    </row>
    <row r="886" spans="1:30" x14ac:dyDescent="0.2">
      <c r="A886" s="51" t="s">
        <v>48</v>
      </c>
      <c r="B886" s="52" t="s">
        <v>49</v>
      </c>
      <c r="C886" s="53">
        <v>0</v>
      </c>
      <c r="D886" s="53">
        <v>0</v>
      </c>
      <c r="E886" s="53">
        <v>0</v>
      </c>
      <c r="F886" s="53">
        <v>0</v>
      </c>
      <c r="G886" s="53">
        <v>0</v>
      </c>
      <c r="H886" s="53">
        <v>0</v>
      </c>
      <c r="I886" s="53">
        <v>0</v>
      </c>
      <c r="J886" s="53">
        <v>0</v>
      </c>
      <c r="K886" s="53">
        <v>0</v>
      </c>
      <c r="L886" s="53">
        <v>0</v>
      </c>
      <c r="M886" s="53">
        <v>0</v>
      </c>
      <c r="N886" s="53">
        <v>0</v>
      </c>
      <c r="O886" s="53">
        <v>0</v>
      </c>
      <c r="P886" s="53">
        <v>0</v>
      </c>
      <c r="Q886" s="53">
        <v>0</v>
      </c>
      <c r="R886" s="53">
        <v>0</v>
      </c>
      <c r="S886" s="53">
        <v>0</v>
      </c>
      <c r="T886" s="53">
        <v>0</v>
      </c>
      <c r="U886" s="53">
        <v>0</v>
      </c>
      <c r="V886" s="53">
        <v>0</v>
      </c>
      <c r="W886" s="53">
        <v>0</v>
      </c>
      <c r="X886" s="53">
        <v>0</v>
      </c>
      <c r="Y886" s="53">
        <v>0</v>
      </c>
      <c r="Z886" s="53">
        <v>0</v>
      </c>
      <c r="AA886" s="53">
        <v>0</v>
      </c>
      <c r="AB886" s="53">
        <v>0</v>
      </c>
      <c r="AC886" s="53">
        <v>0</v>
      </c>
      <c r="AD886" s="53">
        <v>0</v>
      </c>
    </row>
    <row r="887" spans="1:30" x14ac:dyDescent="0.2">
      <c r="A887" s="51" t="s">
        <v>50</v>
      </c>
      <c r="B887" s="52" t="s">
        <v>51</v>
      </c>
      <c r="C887" s="53">
        <v>0</v>
      </c>
      <c r="D887" s="53">
        <v>0</v>
      </c>
      <c r="E887" s="53">
        <v>0</v>
      </c>
      <c r="F887" s="53">
        <v>0</v>
      </c>
      <c r="G887" s="53">
        <v>0</v>
      </c>
      <c r="H887" s="53">
        <v>0</v>
      </c>
      <c r="I887" s="53">
        <v>0</v>
      </c>
      <c r="J887" s="53">
        <v>0</v>
      </c>
      <c r="K887" s="53">
        <v>0</v>
      </c>
      <c r="L887" s="53">
        <v>0</v>
      </c>
      <c r="M887" s="53">
        <v>0</v>
      </c>
      <c r="N887" s="53">
        <v>0</v>
      </c>
      <c r="O887" s="53">
        <v>0</v>
      </c>
      <c r="P887" s="53">
        <v>0</v>
      </c>
      <c r="Q887" s="53">
        <v>0</v>
      </c>
      <c r="R887" s="53">
        <v>0</v>
      </c>
      <c r="S887" s="53">
        <v>0</v>
      </c>
      <c r="T887" s="53">
        <v>0</v>
      </c>
      <c r="U887" s="53">
        <v>0</v>
      </c>
      <c r="V887" s="53">
        <v>0</v>
      </c>
      <c r="W887" s="53">
        <v>0</v>
      </c>
      <c r="X887" s="53">
        <v>0</v>
      </c>
      <c r="Y887" s="53">
        <v>0</v>
      </c>
      <c r="Z887" s="53">
        <v>0</v>
      </c>
      <c r="AA887" s="53">
        <v>0</v>
      </c>
      <c r="AB887" s="53">
        <v>0</v>
      </c>
      <c r="AC887" s="53">
        <v>0</v>
      </c>
      <c r="AD887" s="53">
        <v>0</v>
      </c>
    </row>
    <row r="888" spans="1:30" x14ac:dyDescent="0.2">
      <c r="A888" s="51" t="s">
        <v>52</v>
      </c>
      <c r="B888" s="52" t="s">
        <v>53</v>
      </c>
      <c r="C888" s="53">
        <v>0</v>
      </c>
      <c r="D888" s="53">
        <v>0</v>
      </c>
      <c r="E888" s="53">
        <v>0</v>
      </c>
      <c r="F888" s="53">
        <v>0</v>
      </c>
      <c r="G888" s="53">
        <v>0</v>
      </c>
      <c r="H888" s="53">
        <v>0</v>
      </c>
      <c r="I888" s="53">
        <v>0</v>
      </c>
      <c r="J888" s="53">
        <v>0</v>
      </c>
      <c r="K888" s="53">
        <v>0</v>
      </c>
      <c r="L888" s="53">
        <v>0</v>
      </c>
      <c r="M888" s="53">
        <v>0</v>
      </c>
      <c r="N888" s="53">
        <v>0</v>
      </c>
      <c r="O888" s="53">
        <v>0</v>
      </c>
      <c r="P888" s="53">
        <v>0</v>
      </c>
      <c r="Q888" s="53">
        <v>0</v>
      </c>
      <c r="R888" s="53">
        <v>0</v>
      </c>
      <c r="S888" s="53">
        <v>0</v>
      </c>
      <c r="T888" s="53">
        <v>0</v>
      </c>
      <c r="U888" s="53">
        <v>0</v>
      </c>
      <c r="V888" s="53">
        <v>0</v>
      </c>
      <c r="W888" s="53">
        <v>0</v>
      </c>
      <c r="X888" s="53">
        <v>0</v>
      </c>
      <c r="Y888" s="53">
        <v>0</v>
      </c>
      <c r="Z888" s="53">
        <v>0</v>
      </c>
      <c r="AA888" s="53">
        <v>0</v>
      </c>
      <c r="AB888" s="53">
        <v>0</v>
      </c>
      <c r="AC888" s="53">
        <v>0</v>
      </c>
      <c r="AD888" s="53">
        <v>0</v>
      </c>
    </row>
    <row r="889" spans="1:30" x14ac:dyDescent="0.2">
      <c r="A889" s="54" t="s">
        <v>54</v>
      </c>
      <c r="B889" s="55" t="s">
        <v>55</v>
      </c>
      <c r="C889" s="56">
        <v>0</v>
      </c>
      <c r="D889" s="56">
        <v>0</v>
      </c>
      <c r="E889" s="56">
        <v>0</v>
      </c>
      <c r="F889" s="56">
        <v>0</v>
      </c>
      <c r="G889" s="56">
        <v>0</v>
      </c>
      <c r="H889" s="56">
        <v>0</v>
      </c>
      <c r="I889" s="56">
        <v>0</v>
      </c>
      <c r="J889" s="56">
        <v>0</v>
      </c>
      <c r="K889" s="56">
        <v>0</v>
      </c>
      <c r="L889" s="56">
        <v>0</v>
      </c>
      <c r="M889" s="56">
        <v>0</v>
      </c>
      <c r="N889" s="56">
        <v>0</v>
      </c>
      <c r="O889" s="56">
        <v>0</v>
      </c>
      <c r="P889" s="56">
        <v>0</v>
      </c>
      <c r="Q889" s="56">
        <v>0</v>
      </c>
      <c r="R889" s="56">
        <v>0</v>
      </c>
      <c r="S889" s="56">
        <v>0</v>
      </c>
      <c r="T889" s="56">
        <v>0</v>
      </c>
      <c r="U889" s="56">
        <v>0</v>
      </c>
      <c r="V889" s="56">
        <v>0</v>
      </c>
      <c r="W889" s="56">
        <v>0</v>
      </c>
      <c r="X889" s="56">
        <v>0</v>
      </c>
      <c r="Y889" s="56">
        <v>0</v>
      </c>
      <c r="Z889" s="56">
        <v>0</v>
      </c>
      <c r="AA889" s="56">
        <v>0</v>
      </c>
      <c r="AB889" s="56">
        <v>0</v>
      </c>
      <c r="AC889" s="56">
        <v>0</v>
      </c>
      <c r="AD889" s="56">
        <v>0</v>
      </c>
    </row>
    <row r="890" spans="1:30" x14ac:dyDescent="0.2">
      <c r="A890" s="29" t="s">
        <v>56</v>
      </c>
      <c r="B890" s="30"/>
      <c r="C890" s="31">
        <v>0</v>
      </c>
      <c r="D890" s="31">
        <v>0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1">
        <v>0</v>
      </c>
      <c r="L890" s="31">
        <v>0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v>0</v>
      </c>
      <c r="AD890" s="31">
        <v>0</v>
      </c>
    </row>
    <row r="891" spans="1:30" x14ac:dyDescent="0.2">
      <c r="A891" s="57" t="s">
        <v>57</v>
      </c>
      <c r="B891" s="24"/>
      <c r="C891" s="58">
        <v>0</v>
      </c>
      <c r="D891" s="58">
        <v>0</v>
      </c>
      <c r="E891" s="58">
        <v>0</v>
      </c>
      <c r="F891" s="58">
        <v>0</v>
      </c>
      <c r="G891" s="58">
        <v>0</v>
      </c>
      <c r="H891" s="58">
        <v>0</v>
      </c>
      <c r="I891" s="58">
        <v>0</v>
      </c>
      <c r="J891" s="58">
        <v>0</v>
      </c>
      <c r="K891" s="58">
        <v>0</v>
      </c>
      <c r="L891" s="58">
        <v>0</v>
      </c>
      <c r="M891" s="58">
        <v>0</v>
      </c>
      <c r="N891" s="58">
        <v>0</v>
      </c>
      <c r="O891" s="58">
        <v>0</v>
      </c>
      <c r="P891" s="58">
        <v>0</v>
      </c>
      <c r="Q891" s="58">
        <v>0</v>
      </c>
      <c r="R891" s="58">
        <v>0</v>
      </c>
      <c r="S891" s="58">
        <v>0</v>
      </c>
      <c r="T891" s="58">
        <v>0</v>
      </c>
      <c r="U891" s="58">
        <v>0</v>
      </c>
      <c r="V891" s="58">
        <v>0</v>
      </c>
      <c r="W891" s="58">
        <v>0</v>
      </c>
      <c r="X891" s="58">
        <v>0</v>
      </c>
      <c r="Y891" s="58">
        <v>0</v>
      </c>
      <c r="Z891" s="58">
        <v>0</v>
      </c>
      <c r="AA891" s="58">
        <v>0</v>
      </c>
      <c r="AB891" s="58">
        <v>0</v>
      </c>
      <c r="AC891" s="58">
        <v>0</v>
      </c>
      <c r="AD891" s="58">
        <v>0</v>
      </c>
    </row>
    <row r="892" spans="1:30" x14ac:dyDescent="0.2">
      <c r="A892" s="59" t="s">
        <v>58</v>
      </c>
      <c r="B892" s="60"/>
      <c r="C892" s="50">
        <v>0</v>
      </c>
      <c r="D892" s="50">
        <v>0</v>
      </c>
      <c r="E892" s="50">
        <v>0</v>
      </c>
      <c r="F892" s="50">
        <v>0</v>
      </c>
      <c r="G892" s="50">
        <v>0</v>
      </c>
      <c r="H892" s="50">
        <v>0</v>
      </c>
      <c r="I892" s="50">
        <v>0</v>
      </c>
      <c r="J892" s="50">
        <v>0</v>
      </c>
      <c r="K892" s="50">
        <v>0</v>
      </c>
      <c r="L892" s="50">
        <v>0</v>
      </c>
      <c r="M892" s="50">
        <v>0</v>
      </c>
      <c r="N892" s="50">
        <v>0</v>
      </c>
      <c r="O892" s="50">
        <v>0</v>
      </c>
      <c r="P892" s="50">
        <v>0</v>
      </c>
      <c r="Q892" s="50">
        <v>0</v>
      </c>
      <c r="R892" s="50">
        <v>0</v>
      </c>
      <c r="S892" s="50">
        <v>0</v>
      </c>
      <c r="T892" s="50">
        <v>0</v>
      </c>
      <c r="U892" s="50">
        <v>0</v>
      </c>
      <c r="V892" s="50">
        <v>0</v>
      </c>
      <c r="W892" s="50">
        <v>0</v>
      </c>
      <c r="X892" s="50">
        <v>0</v>
      </c>
      <c r="Y892" s="50">
        <v>0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</row>
    <row r="893" spans="1:30" x14ac:dyDescent="0.2">
      <c r="A893" s="51" t="s">
        <v>59</v>
      </c>
      <c r="B893" s="10"/>
      <c r="C893" s="53">
        <v>0</v>
      </c>
      <c r="D893" s="53">
        <v>0</v>
      </c>
      <c r="E893" s="53">
        <v>0</v>
      </c>
      <c r="F893" s="53">
        <v>0</v>
      </c>
      <c r="G893" s="53">
        <v>0</v>
      </c>
      <c r="H893" s="53">
        <v>0</v>
      </c>
      <c r="I893" s="53">
        <v>0</v>
      </c>
      <c r="J893" s="53">
        <v>0</v>
      </c>
      <c r="K893" s="53">
        <v>0</v>
      </c>
      <c r="L893" s="53">
        <v>0</v>
      </c>
      <c r="M893" s="53">
        <v>0</v>
      </c>
      <c r="N893" s="53">
        <v>0</v>
      </c>
      <c r="O893" s="53">
        <v>0</v>
      </c>
      <c r="P893" s="53">
        <v>0</v>
      </c>
      <c r="Q893" s="53">
        <v>0</v>
      </c>
      <c r="R893" s="53">
        <v>0</v>
      </c>
      <c r="S893" s="53">
        <v>0</v>
      </c>
      <c r="T893" s="53">
        <v>0</v>
      </c>
      <c r="U893" s="53">
        <v>0</v>
      </c>
      <c r="V893" s="53">
        <v>0</v>
      </c>
      <c r="W893" s="53">
        <v>0</v>
      </c>
      <c r="X893" s="53">
        <v>0</v>
      </c>
      <c r="Y893" s="53">
        <v>0</v>
      </c>
      <c r="Z893" s="53">
        <v>0</v>
      </c>
      <c r="AA893" s="53">
        <v>0</v>
      </c>
      <c r="AB893" s="53">
        <v>0</v>
      </c>
      <c r="AC893" s="53">
        <v>0</v>
      </c>
      <c r="AD893" s="53">
        <v>0</v>
      </c>
    </row>
    <row r="894" spans="1:30" x14ac:dyDescent="0.2">
      <c r="A894" s="51" t="s">
        <v>60</v>
      </c>
      <c r="B894" s="10"/>
      <c r="C894" s="53">
        <v>0</v>
      </c>
      <c r="D894" s="53">
        <v>0</v>
      </c>
      <c r="E894" s="53">
        <v>0</v>
      </c>
      <c r="F894" s="53">
        <v>0</v>
      </c>
      <c r="G894" s="53">
        <v>0</v>
      </c>
      <c r="H894" s="53">
        <v>0</v>
      </c>
      <c r="I894" s="53">
        <v>0</v>
      </c>
      <c r="J894" s="53">
        <v>0</v>
      </c>
      <c r="K894" s="53">
        <v>0</v>
      </c>
      <c r="L894" s="53">
        <v>0</v>
      </c>
      <c r="M894" s="53">
        <v>0</v>
      </c>
      <c r="N894" s="53">
        <v>0</v>
      </c>
      <c r="O894" s="53">
        <v>0</v>
      </c>
      <c r="P894" s="53">
        <v>0</v>
      </c>
      <c r="Q894" s="53">
        <v>0</v>
      </c>
      <c r="R894" s="53">
        <v>0</v>
      </c>
      <c r="S894" s="53">
        <v>0</v>
      </c>
      <c r="T894" s="53">
        <v>0</v>
      </c>
      <c r="U894" s="53">
        <v>0</v>
      </c>
      <c r="V894" s="53">
        <v>0</v>
      </c>
      <c r="W894" s="53">
        <v>0</v>
      </c>
      <c r="X894" s="53">
        <v>0</v>
      </c>
      <c r="Y894" s="53">
        <v>0</v>
      </c>
      <c r="Z894" s="53">
        <v>0</v>
      </c>
      <c r="AA894" s="53">
        <v>0</v>
      </c>
      <c r="AB894" s="53">
        <v>0</v>
      </c>
      <c r="AC894" s="53">
        <v>0</v>
      </c>
      <c r="AD894" s="53">
        <v>0</v>
      </c>
    </row>
    <row r="895" spans="1:30" x14ac:dyDescent="0.2">
      <c r="A895" s="51" t="s">
        <v>61</v>
      </c>
      <c r="B895" s="10"/>
      <c r="C895" s="53">
        <v>0</v>
      </c>
      <c r="D895" s="53">
        <v>0</v>
      </c>
      <c r="E895" s="53">
        <v>0</v>
      </c>
      <c r="F895" s="53">
        <v>0</v>
      </c>
      <c r="G895" s="53">
        <v>0</v>
      </c>
      <c r="H895" s="53">
        <v>0</v>
      </c>
      <c r="I895" s="53">
        <v>0</v>
      </c>
      <c r="J895" s="53">
        <v>0</v>
      </c>
      <c r="K895" s="53">
        <v>0</v>
      </c>
      <c r="L895" s="53">
        <v>0</v>
      </c>
      <c r="M895" s="53">
        <v>0</v>
      </c>
      <c r="N895" s="53">
        <v>0</v>
      </c>
      <c r="O895" s="53">
        <v>0</v>
      </c>
      <c r="P895" s="53">
        <v>0</v>
      </c>
      <c r="Q895" s="53">
        <v>0</v>
      </c>
      <c r="R895" s="53">
        <v>0</v>
      </c>
      <c r="S895" s="53">
        <v>0</v>
      </c>
      <c r="T895" s="53">
        <v>0</v>
      </c>
      <c r="U895" s="53">
        <v>0</v>
      </c>
      <c r="V895" s="53">
        <v>0</v>
      </c>
      <c r="W895" s="53">
        <v>0</v>
      </c>
      <c r="X895" s="53">
        <v>0</v>
      </c>
      <c r="Y895" s="53">
        <v>0</v>
      </c>
      <c r="Z895" s="53">
        <v>0</v>
      </c>
      <c r="AA895" s="53">
        <v>0</v>
      </c>
      <c r="AB895" s="53">
        <v>0</v>
      </c>
      <c r="AC895" s="53">
        <v>0</v>
      </c>
      <c r="AD895" s="53">
        <v>0</v>
      </c>
    </row>
    <row r="896" spans="1:30" x14ac:dyDescent="0.2">
      <c r="A896" s="51" t="s">
        <v>62</v>
      </c>
      <c r="B896" s="10"/>
      <c r="C896" s="53">
        <v>0</v>
      </c>
      <c r="D896" s="53">
        <v>0</v>
      </c>
      <c r="E896" s="53">
        <v>0</v>
      </c>
      <c r="F896" s="53">
        <v>0</v>
      </c>
      <c r="G896" s="53">
        <v>0</v>
      </c>
      <c r="H896" s="53">
        <v>0</v>
      </c>
      <c r="I896" s="53">
        <v>0</v>
      </c>
      <c r="J896" s="53">
        <v>0</v>
      </c>
      <c r="K896" s="53">
        <v>0</v>
      </c>
      <c r="L896" s="53">
        <v>0</v>
      </c>
      <c r="M896" s="53">
        <v>0</v>
      </c>
      <c r="N896" s="53">
        <v>0</v>
      </c>
      <c r="O896" s="53">
        <v>0</v>
      </c>
      <c r="P896" s="53">
        <v>0</v>
      </c>
      <c r="Q896" s="53">
        <v>0</v>
      </c>
      <c r="R896" s="53">
        <v>0</v>
      </c>
      <c r="S896" s="53">
        <v>0</v>
      </c>
      <c r="T896" s="53">
        <v>0</v>
      </c>
      <c r="U896" s="53">
        <v>0</v>
      </c>
      <c r="V896" s="53">
        <v>0</v>
      </c>
      <c r="W896" s="53">
        <v>0</v>
      </c>
      <c r="X896" s="53">
        <v>0</v>
      </c>
      <c r="Y896" s="53">
        <v>0</v>
      </c>
      <c r="Z896" s="53">
        <v>0</v>
      </c>
      <c r="AA896" s="53">
        <v>0</v>
      </c>
      <c r="AB896" s="53">
        <v>0</v>
      </c>
      <c r="AC896" s="53">
        <v>0</v>
      </c>
      <c r="AD896" s="53">
        <v>0</v>
      </c>
    </row>
    <row r="897" spans="1:30" x14ac:dyDescent="0.2">
      <c r="A897" s="51" t="s">
        <v>63</v>
      </c>
      <c r="B897" s="10"/>
      <c r="C897" s="53">
        <v>0</v>
      </c>
      <c r="D897" s="53">
        <v>0</v>
      </c>
      <c r="E897" s="53">
        <v>0</v>
      </c>
      <c r="F897" s="53">
        <v>0</v>
      </c>
      <c r="G897" s="53">
        <v>0</v>
      </c>
      <c r="H897" s="53">
        <v>0</v>
      </c>
      <c r="I897" s="53">
        <v>0</v>
      </c>
      <c r="J897" s="53">
        <v>0</v>
      </c>
      <c r="K897" s="53">
        <v>0</v>
      </c>
      <c r="L897" s="53">
        <v>0</v>
      </c>
      <c r="M897" s="53">
        <v>0</v>
      </c>
      <c r="N897" s="53">
        <v>0</v>
      </c>
      <c r="O897" s="53">
        <v>0</v>
      </c>
      <c r="P897" s="53">
        <v>0</v>
      </c>
      <c r="Q897" s="53">
        <v>0</v>
      </c>
      <c r="R897" s="53">
        <v>0</v>
      </c>
      <c r="S897" s="53">
        <v>0</v>
      </c>
      <c r="T897" s="53">
        <v>0</v>
      </c>
      <c r="U897" s="53">
        <v>0</v>
      </c>
      <c r="V897" s="53">
        <v>0</v>
      </c>
      <c r="W897" s="53">
        <v>0</v>
      </c>
      <c r="X897" s="53">
        <v>0</v>
      </c>
      <c r="Y897" s="53">
        <v>0</v>
      </c>
      <c r="Z897" s="53">
        <v>0</v>
      </c>
      <c r="AA897" s="53">
        <v>0</v>
      </c>
      <c r="AB897" s="53">
        <v>0</v>
      </c>
      <c r="AC897" s="53">
        <v>0</v>
      </c>
      <c r="AD897" s="53">
        <v>0</v>
      </c>
    </row>
    <row r="898" spans="1:30" x14ac:dyDescent="0.2">
      <c r="A898" s="51" t="s">
        <v>64</v>
      </c>
      <c r="B898" s="10"/>
      <c r="C898" s="53">
        <v>0</v>
      </c>
      <c r="D898" s="53">
        <v>0</v>
      </c>
      <c r="E898" s="53">
        <v>0</v>
      </c>
      <c r="F898" s="53">
        <v>0</v>
      </c>
      <c r="G898" s="53">
        <v>0</v>
      </c>
      <c r="H898" s="53">
        <v>0</v>
      </c>
      <c r="I898" s="53">
        <v>0</v>
      </c>
      <c r="J898" s="53">
        <v>0</v>
      </c>
      <c r="K898" s="53">
        <v>0</v>
      </c>
      <c r="L898" s="53">
        <v>0</v>
      </c>
      <c r="M898" s="53">
        <v>0</v>
      </c>
      <c r="N898" s="53">
        <v>0</v>
      </c>
      <c r="O898" s="53">
        <v>0</v>
      </c>
      <c r="P898" s="53">
        <v>0</v>
      </c>
      <c r="Q898" s="53">
        <v>0</v>
      </c>
      <c r="R898" s="53">
        <v>0</v>
      </c>
      <c r="S898" s="53">
        <v>0</v>
      </c>
      <c r="T898" s="53">
        <v>0</v>
      </c>
      <c r="U898" s="53">
        <v>0</v>
      </c>
      <c r="V898" s="53">
        <v>0</v>
      </c>
      <c r="W898" s="53">
        <v>0</v>
      </c>
      <c r="X898" s="53">
        <v>0</v>
      </c>
      <c r="Y898" s="53">
        <v>0</v>
      </c>
      <c r="Z898" s="53">
        <v>0</v>
      </c>
      <c r="AA898" s="53">
        <v>0</v>
      </c>
      <c r="AB898" s="53">
        <v>0</v>
      </c>
      <c r="AC898" s="53">
        <v>0</v>
      </c>
      <c r="AD898" s="53">
        <v>0</v>
      </c>
    </row>
    <row r="899" spans="1:30" x14ac:dyDescent="0.2">
      <c r="A899" s="61" t="s">
        <v>65</v>
      </c>
      <c r="B899" s="30"/>
      <c r="C899" s="53">
        <v>0</v>
      </c>
      <c r="D899" s="53">
        <v>0</v>
      </c>
      <c r="E899" s="53">
        <v>0</v>
      </c>
      <c r="F899" s="53">
        <v>0</v>
      </c>
      <c r="G899" s="53">
        <v>0</v>
      </c>
      <c r="H899" s="53">
        <v>0</v>
      </c>
      <c r="I899" s="53">
        <v>0</v>
      </c>
      <c r="J899" s="53">
        <v>0</v>
      </c>
      <c r="K899" s="53">
        <v>0</v>
      </c>
      <c r="L899" s="53">
        <v>0</v>
      </c>
      <c r="M899" s="53">
        <v>0</v>
      </c>
      <c r="N899" s="53">
        <v>0</v>
      </c>
      <c r="O899" s="53">
        <v>0</v>
      </c>
      <c r="P899" s="53">
        <v>0</v>
      </c>
      <c r="Q899" s="53">
        <v>0</v>
      </c>
      <c r="R899" s="53">
        <v>0</v>
      </c>
      <c r="S899" s="53">
        <v>0</v>
      </c>
      <c r="T899" s="53">
        <v>0</v>
      </c>
      <c r="U899" s="53">
        <v>0</v>
      </c>
      <c r="V899" s="53">
        <v>0</v>
      </c>
      <c r="W899" s="53">
        <v>0</v>
      </c>
      <c r="X899" s="53">
        <v>0</v>
      </c>
      <c r="Y899" s="53">
        <v>0</v>
      </c>
      <c r="Z899" s="53">
        <v>0</v>
      </c>
      <c r="AA899" s="53">
        <v>0</v>
      </c>
      <c r="AB899" s="53">
        <v>0</v>
      </c>
      <c r="AC899" s="53">
        <v>0</v>
      </c>
      <c r="AD899" s="53">
        <v>0</v>
      </c>
    </row>
    <row r="900" spans="1:30" x14ac:dyDescent="0.2">
      <c r="A900" s="62" t="s">
        <v>66</v>
      </c>
      <c r="B900" s="63"/>
      <c r="C900" s="53">
        <v>0</v>
      </c>
      <c r="D900" s="53">
        <v>0</v>
      </c>
      <c r="E900" s="53">
        <v>0</v>
      </c>
      <c r="F900" s="53">
        <v>0</v>
      </c>
      <c r="G900" s="53">
        <v>0</v>
      </c>
      <c r="H900" s="53">
        <v>0</v>
      </c>
      <c r="I900" s="53">
        <v>0</v>
      </c>
      <c r="J900" s="53">
        <v>0</v>
      </c>
      <c r="K900" s="53">
        <v>0</v>
      </c>
      <c r="L900" s="53">
        <v>0</v>
      </c>
      <c r="M900" s="53">
        <v>0</v>
      </c>
      <c r="N900" s="53">
        <v>0</v>
      </c>
      <c r="O900" s="53">
        <v>0</v>
      </c>
      <c r="P900" s="53">
        <v>0</v>
      </c>
      <c r="Q900" s="53">
        <v>0</v>
      </c>
      <c r="R900" s="53">
        <v>0</v>
      </c>
      <c r="S900" s="53">
        <v>0</v>
      </c>
      <c r="T900" s="53">
        <v>0</v>
      </c>
      <c r="U900" s="53">
        <v>0</v>
      </c>
      <c r="V900" s="53">
        <v>0</v>
      </c>
      <c r="W900" s="53">
        <v>0</v>
      </c>
      <c r="X900" s="53">
        <v>0</v>
      </c>
      <c r="Y900" s="53">
        <v>0</v>
      </c>
      <c r="Z900" s="53">
        <v>0</v>
      </c>
      <c r="AA900" s="53">
        <v>0</v>
      </c>
      <c r="AB900" s="53">
        <v>0</v>
      </c>
      <c r="AC900" s="53">
        <v>0</v>
      </c>
      <c r="AD900" s="53">
        <v>0</v>
      </c>
    </row>
    <row r="901" spans="1:30" x14ac:dyDescent="0.2">
      <c r="A901" s="64" t="s">
        <v>67</v>
      </c>
      <c r="B901" s="65"/>
      <c r="C901" s="66">
        <v>0</v>
      </c>
      <c r="D901" s="66">
        <v>0</v>
      </c>
      <c r="E901" s="66">
        <v>0</v>
      </c>
      <c r="F901" s="66">
        <v>0</v>
      </c>
      <c r="G901" s="66">
        <v>0</v>
      </c>
      <c r="H901" s="66">
        <v>0</v>
      </c>
      <c r="I901" s="66">
        <v>0</v>
      </c>
      <c r="J901" s="66">
        <v>0</v>
      </c>
      <c r="K901" s="66">
        <v>0</v>
      </c>
      <c r="L901" s="66">
        <v>0</v>
      </c>
      <c r="M901" s="66">
        <v>0</v>
      </c>
      <c r="N901" s="66">
        <v>0</v>
      </c>
      <c r="O901" s="66">
        <v>0</v>
      </c>
      <c r="P901" s="66">
        <v>0</v>
      </c>
      <c r="Q901" s="66">
        <v>0</v>
      </c>
      <c r="R901" s="66">
        <v>0</v>
      </c>
      <c r="S901" s="66">
        <v>0</v>
      </c>
      <c r="T901" s="66">
        <v>0</v>
      </c>
      <c r="U901" s="66">
        <v>0</v>
      </c>
      <c r="V901" s="66">
        <v>0</v>
      </c>
      <c r="W901" s="66">
        <v>0</v>
      </c>
      <c r="X901" s="66">
        <v>0</v>
      </c>
      <c r="Y901" s="66">
        <v>0</v>
      </c>
      <c r="Z901" s="66">
        <v>0</v>
      </c>
      <c r="AA901" s="66">
        <v>0</v>
      </c>
      <c r="AB901" s="66">
        <v>0</v>
      </c>
      <c r="AC901" s="66">
        <v>0</v>
      </c>
      <c r="AD901" s="66">
        <v>0</v>
      </c>
    </row>
    <row r="902" spans="1:30" x14ac:dyDescent="0.2">
      <c r="A902" s="64" t="s">
        <v>68</v>
      </c>
      <c r="B902" s="65"/>
      <c r="C902" s="66">
        <v>0</v>
      </c>
      <c r="D902" s="66">
        <v>0</v>
      </c>
      <c r="E902" s="66">
        <v>0</v>
      </c>
      <c r="F902" s="66">
        <v>0</v>
      </c>
      <c r="G902" s="66">
        <v>0</v>
      </c>
      <c r="H902" s="66">
        <v>0</v>
      </c>
      <c r="I902" s="66">
        <v>0</v>
      </c>
      <c r="J902" s="66">
        <v>0</v>
      </c>
      <c r="K902" s="66">
        <v>0</v>
      </c>
      <c r="L902" s="66">
        <v>0</v>
      </c>
      <c r="M902" s="66">
        <v>0</v>
      </c>
      <c r="N902" s="66">
        <v>0</v>
      </c>
      <c r="O902" s="66">
        <v>0</v>
      </c>
      <c r="P902" s="66">
        <v>0</v>
      </c>
      <c r="Q902" s="66">
        <v>0</v>
      </c>
      <c r="R902" s="66">
        <v>0</v>
      </c>
      <c r="S902" s="66">
        <v>0</v>
      </c>
      <c r="T902" s="66">
        <v>0</v>
      </c>
      <c r="U902" s="66">
        <v>0</v>
      </c>
      <c r="V902" s="66">
        <v>0</v>
      </c>
      <c r="W902" s="66">
        <v>0</v>
      </c>
      <c r="X902" s="66">
        <v>0</v>
      </c>
      <c r="Y902" s="66">
        <v>0</v>
      </c>
      <c r="Z902" s="66">
        <v>0</v>
      </c>
      <c r="AA902" s="66">
        <v>0</v>
      </c>
      <c r="AB902" s="66">
        <v>0</v>
      </c>
      <c r="AC902" s="66">
        <v>0</v>
      </c>
      <c r="AD902" s="66">
        <v>0</v>
      </c>
    </row>
    <row r="903" spans="1:30" x14ac:dyDescent="0.2">
      <c r="A903" s="57" t="s">
        <v>69</v>
      </c>
      <c r="B903" s="24"/>
      <c r="C903" s="58">
        <v>0</v>
      </c>
      <c r="D903" s="58">
        <v>0</v>
      </c>
      <c r="E903" s="58">
        <v>0</v>
      </c>
      <c r="F903" s="58">
        <v>0</v>
      </c>
      <c r="G903" s="58">
        <v>0</v>
      </c>
      <c r="H903" s="58">
        <v>0</v>
      </c>
      <c r="I903" s="58">
        <v>0</v>
      </c>
      <c r="J903" s="58">
        <v>0</v>
      </c>
      <c r="K903" s="58">
        <v>0</v>
      </c>
      <c r="L903" s="58">
        <v>0</v>
      </c>
      <c r="M903" s="58">
        <v>0</v>
      </c>
      <c r="N903" s="58">
        <v>0</v>
      </c>
      <c r="O903" s="58">
        <v>0</v>
      </c>
      <c r="P903" s="58">
        <v>0</v>
      </c>
      <c r="Q903" s="58">
        <v>0</v>
      </c>
      <c r="R903" s="58">
        <v>0</v>
      </c>
      <c r="S903" s="58">
        <v>0</v>
      </c>
      <c r="T903" s="58">
        <v>0</v>
      </c>
      <c r="U903" s="58">
        <v>0</v>
      </c>
      <c r="V903" s="58">
        <v>0</v>
      </c>
      <c r="W903" s="58">
        <v>0</v>
      </c>
      <c r="X903" s="58">
        <v>0</v>
      </c>
      <c r="Y903" s="58">
        <v>0</v>
      </c>
      <c r="Z903" s="58">
        <v>0</v>
      </c>
      <c r="AA903" s="58">
        <v>0</v>
      </c>
      <c r="AB903" s="58">
        <v>0</v>
      </c>
      <c r="AC903" s="58">
        <v>0</v>
      </c>
      <c r="AD903" s="58">
        <v>0</v>
      </c>
    </row>
    <row r="904" spans="1:30" x14ac:dyDescent="0.2">
      <c r="A904" s="54" t="s">
        <v>70</v>
      </c>
      <c r="B904" s="27"/>
      <c r="C904" s="56">
        <v>0</v>
      </c>
      <c r="D904" s="56">
        <v>0</v>
      </c>
      <c r="E904" s="56">
        <v>0</v>
      </c>
      <c r="F904" s="56">
        <v>0</v>
      </c>
      <c r="G904" s="56">
        <v>0</v>
      </c>
      <c r="H904" s="56">
        <v>0</v>
      </c>
      <c r="I904" s="56">
        <v>0</v>
      </c>
      <c r="J904" s="56">
        <v>0</v>
      </c>
      <c r="K904" s="56">
        <v>0</v>
      </c>
      <c r="L904" s="56">
        <v>0</v>
      </c>
      <c r="M904" s="56">
        <v>0</v>
      </c>
      <c r="N904" s="56">
        <v>0</v>
      </c>
      <c r="O904" s="56">
        <v>0</v>
      </c>
      <c r="P904" s="56">
        <v>0</v>
      </c>
      <c r="Q904" s="56">
        <v>0</v>
      </c>
      <c r="R904" s="56">
        <v>0</v>
      </c>
      <c r="S904" s="56">
        <v>0</v>
      </c>
      <c r="T904" s="56">
        <v>0</v>
      </c>
      <c r="U904" s="56">
        <v>0</v>
      </c>
      <c r="V904" s="56">
        <v>0</v>
      </c>
      <c r="W904" s="56">
        <v>0</v>
      </c>
      <c r="X904" s="56">
        <v>0</v>
      </c>
      <c r="Y904" s="56">
        <v>0</v>
      </c>
      <c r="Z904" s="56">
        <v>0</v>
      </c>
      <c r="AA904" s="56">
        <v>0</v>
      </c>
      <c r="AB904" s="56">
        <v>0</v>
      </c>
      <c r="AC904" s="56">
        <v>0</v>
      </c>
      <c r="AD904" s="56">
        <v>0</v>
      </c>
    </row>
    <row r="905" spans="1:30" x14ac:dyDescent="0.2">
      <c r="A905" s="33" t="s">
        <v>71</v>
      </c>
      <c r="B905" s="34"/>
      <c r="C905" s="35">
        <v>0</v>
      </c>
      <c r="D905" s="35">
        <v>0</v>
      </c>
      <c r="E905" s="35">
        <v>0</v>
      </c>
      <c r="F905" s="35">
        <v>0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0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5">
        <v>0</v>
      </c>
      <c r="AD905" s="35">
        <v>0</v>
      </c>
    </row>
    <row r="906" spans="1:30" ht="13.5" thickBot="1" x14ac:dyDescent="0.25">
      <c r="A906" s="29" t="s">
        <v>72</v>
      </c>
      <c r="B906" s="30"/>
      <c r="C906" s="31">
        <v>0</v>
      </c>
      <c r="D906" s="31">
        <v>0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1">
        <v>0</v>
      </c>
      <c r="L906" s="31">
        <v>0</v>
      </c>
      <c r="M906" s="31">
        <v>0</v>
      </c>
      <c r="N906" s="31">
        <v>0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v>0</v>
      </c>
      <c r="AD906" s="31">
        <v>0</v>
      </c>
    </row>
    <row r="907" spans="1:30" ht="13.5" thickBot="1" x14ac:dyDescent="0.25">
      <c r="A907" s="38" t="s">
        <v>73</v>
      </c>
      <c r="B907" s="39"/>
      <c r="C907" s="40">
        <v>0</v>
      </c>
      <c r="D907" s="40">
        <v>0</v>
      </c>
      <c r="E907" s="40">
        <v>0</v>
      </c>
      <c r="F907" s="40">
        <v>0</v>
      </c>
      <c r="G907" s="40">
        <v>0</v>
      </c>
      <c r="H907" s="40">
        <v>0</v>
      </c>
      <c r="I907" s="40">
        <v>0</v>
      </c>
      <c r="J907" s="40">
        <v>0</v>
      </c>
      <c r="K907" s="40">
        <v>0</v>
      </c>
      <c r="L907" s="40">
        <v>0</v>
      </c>
      <c r="M907" s="40">
        <v>0</v>
      </c>
      <c r="N907" s="40">
        <v>0</v>
      </c>
      <c r="O907" s="40">
        <v>0</v>
      </c>
      <c r="P907" s="40">
        <v>0</v>
      </c>
      <c r="Q907" s="40">
        <v>0</v>
      </c>
      <c r="R907" s="40">
        <v>0</v>
      </c>
      <c r="S907" s="40">
        <v>0</v>
      </c>
      <c r="T907" s="40">
        <v>0</v>
      </c>
      <c r="U907" s="40">
        <v>0</v>
      </c>
      <c r="V907" s="40">
        <v>0</v>
      </c>
      <c r="W907" s="40">
        <v>0</v>
      </c>
      <c r="X907" s="40">
        <v>0</v>
      </c>
      <c r="Y907" s="40">
        <v>0</v>
      </c>
      <c r="Z907" s="40">
        <v>0</v>
      </c>
      <c r="AA907" s="40">
        <v>0</v>
      </c>
      <c r="AB907" s="40">
        <v>0</v>
      </c>
      <c r="AC907" s="40">
        <v>0</v>
      </c>
      <c r="AD907" s="40">
        <v>0</v>
      </c>
    </row>
    <row r="912" spans="1:30" x14ac:dyDescent="0.2">
      <c r="A912" s="71" t="s">
        <v>93</v>
      </c>
    </row>
    <row r="913" spans="1:30" x14ac:dyDescent="0.2">
      <c r="A913" s="71" t="s">
        <v>94</v>
      </c>
      <c r="C913" s="75">
        <f>C31</f>
        <v>696.2591624846774</v>
      </c>
      <c r="D913" s="75">
        <f t="shared" ref="D913:Z913" si="13">D31</f>
        <v>712.11806043507204</v>
      </c>
      <c r="E913" s="75">
        <f t="shared" si="13"/>
        <v>774.92935384835221</v>
      </c>
      <c r="F913" s="75">
        <f t="shared" si="13"/>
        <v>782.32840144143006</v>
      </c>
      <c r="G913" s="75">
        <f t="shared" si="13"/>
        <v>983.52681631827863</v>
      </c>
      <c r="H913" s="75">
        <f t="shared" si="13"/>
        <v>982.61223926149751</v>
      </c>
      <c r="I913" s="75">
        <f t="shared" si="13"/>
        <v>872.13521151748421</v>
      </c>
      <c r="J913" s="75">
        <f t="shared" si="13"/>
        <v>997.89862528973549</v>
      </c>
      <c r="K913" s="75">
        <f t="shared" si="13"/>
        <v>999.39528389744157</v>
      </c>
      <c r="L913" s="75">
        <f t="shared" si="13"/>
        <v>1081.3352659941745</v>
      </c>
      <c r="M913" s="75">
        <f t="shared" si="13"/>
        <v>1200.6117286982367</v>
      </c>
      <c r="N913" s="75">
        <f t="shared" si="13"/>
        <v>1171.4940367216184</v>
      </c>
      <c r="O913" s="75">
        <f t="shared" si="13"/>
        <v>1100.0484624562489</v>
      </c>
      <c r="P913" s="75">
        <f t="shared" si="13"/>
        <v>1098.1762405417098</v>
      </c>
      <c r="Q913" s="75">
        <f t="shared" si="13"/>
        <v>1098.4697331168331</v>
      </c>
      <c r="R913" s="75">
        <f t="shared" si="13"/>
        <v>1136.2188959155599</v>
      </c>
      <c r="S913" s="75">
        <f t="shared" si="13"/>
        <v>1024.127904460353</v>
      </c>
      <c r="T913" s="75">
        <f t="shared" si="13"/>
        <v>1007.4520276222997</v>
      </c>
      <c r="U913" s="75">
        <f t="shared" si="13"/>
        <v>997.94637976067804</v>
      </c>
      <c r="V913" s="75">
        <f t="shared" si="13"/>
        <v>764.73848682083315</v>
      </c>
      <c r="W913" s="75">
        <f t="shared" si="13"/>
        <v>757.3031288449456</v>
      </c>
      <c r="X913" s="75">
        <f t="shared" si="13"/>
        <v>575.85097216865302</v>
      </c>
      <c r="Y913" s="75">
        <f t="shared" si="13"/>
        <v>514.1547550536809</v>
      </c>
      <c r="Z913" s="75">
        <f t="shared" si="13"/>
        <v>544.9422693926</v>
      </c>
      <c r="AA913" s="75">
        <f>AA31</f>
        <v>477.88944127661011</v>
      </c>
      <c r="AB913" s="75">
        <f>AB31</f>
        <v>464.39875971690395</v>
      </c>
      <c r="AC913" s="75">
        <f>AC31</f>
        <v>484.49587208794946</v>
      </c>
      <c r="AD913" s="75">
        <f>AD31</f>
        <v>497.0094336283849</v>
      </c>
    </row>
    <row r="914" spans="1:30" x14ac:dyDescent="0.2">
      <c r="A914" s="71" t="s">
        <v>56</v>
      </c>
      <c r="C914" s="8">
        <f>C45</f>
        <v>2017.4140619695602</v>
      </c>
      <c r="D914" s="8">
        <f t="shared" ref="D914:Z914" si="14">D45</f>
        <v>2065.0634686749495</v>
      </c>
      <c r="E914" s="8">
        <f t="shared" si="14"/>
        <v>2158.1096429273775</v>
      </c>
      <c r="F914" s="8">
        <f t="shared" si="14"/>
        <v>2298.0434747781865</v>
      </c>
      <c r="G914" s="8">
        <f t="shared" si="14"/>
        <v>2322.9513013435635</v>
      </c>
      <c r="H914" s="8">
        <f t="shared" si="14"/>
        <v>2370.2544441272748</v>
      </c>
      <c r="I914" s="8">
        <f t="shared" si="14"/>
        <v>2653.5741230344584</v>
      </c>
      <c r="J914" s="8">
        <f t="shared" si="14"/>
        <v>2845.3069148006507</v>
      </c>
      <c r="K914" s="8">
        <f t="shared" si="14"/>
        <v>3290.5873133430878</v>
      </c>
      <c r="L914" s="8">
        <f t="shared" si="14"/>
        <v>3665.5121480935413</v>
      </c>
      <c r="M914" s="8">
        <f t="shared" si="14"/>
        <v>4100.9898186296332</v>
      </c>
      <c r="N914" s="8">
        <f t="shared" si="14"/>
        <v>4384.4286818825231</v>
      </c>
      <c r="O914" s="8">
        <f t="shared" si="14"/>
        <v>4497.5185363329574</v>
      </c>
      <c r="P914" s="8">
        <f t="shared" si="14"/>
        <v>4546.4155728858877</v>
      </c>
      <c r="Q914" s="8">
        <f t="shared" si="14"/>
        <v>4739.7982474319333</v>
      </c>
      <c r="R914" s="8">
        <f t="shared" si="14"/>
        <v>5076.0676587546477</v>
      </c>
      <c r="S914" s="8">
        <f t="shared" si="14"/>
        <v>5428.3005017847936</v>
      </c>
      <c r="T914" s="8">
        <f t="shared" si="14"/>
        <v>5688.6941206646015</v>
      </c>
      <c r="U914" s="8">
        <f t="shared" si="14"/>
        <v>5383.8670852850246</v>
      </c>
      <c r="V914" s="8">
        <f t="shared" si="14"/>
        <v>4782.0597407026398</v>
      </c>
      <c r="W914" s="8">
        <f t="shared" si="14"/>
        <v>4500.7296843882623</v>
      </c>
      <c r="X914" s="8">
        <f t="shared" si="14"/>
        <v>4320.6794017540924</v>
      </c>
      <c r="Y914" s="8">
        <f t="shared" si="14"/>
        <v>4083.5521099603006</v>
      </c>
      <c r="Z914" s="8">
        <f t="shared" si="14"/>
        <v>4241.9643351431487</v>
      </c>
      <c r="AA914" s="8">
        <f>AA45</f>
        <v>4402.470282198643</v>
      </c>
      <c r="AB914" s="8">
        <f>AB45</f>
        <v>4650.6186830483357</v>
      </c>
      <c r="AC914" s="8">
        <f>AC45</f>
        <v>4825.0528099751682</v>
      </c>
      <c r="AD914" s="8">
        <f>AD45</f>
        <v>4881.8192059417688</v>
      </c>
    </row>
    <row r="915" spans="1:30" x14ac:dyDescent="0.2">
      <c r="A915" s="71" t="s">
        <v>67</v>
      </c>
      <c r="C915" s="8">
        <f>C56</f>
        <v>389.37387219758062</v>
      </c>
      <c r="D915" s="8">
        <f t="shared" ref="D915:AD916" si="15">D56</f>
        <v>417.23335439540375</v>
      </c>
      <c r="E915" s="8">
        <f t="shared" si="15"/>
        <v>398.80595967311376</v>
      </c>
      <c r="F915" s="8">
        <f t="shared" si="15"/>
        <v>412.81661838004158</v>
      </c>
      <c r="G915" s="8">
        <f t="shared" si="15"/>
        <v>534.82400033496947</v>
      </c>
      <c r="H915" s="8">
        <f t="shared" si="15"/>
        <v>646.54518918000224</v>
      </c>
      <c r="I915" s="8">
        <f t="shared" si="15"/>
        <v>665.47888788200248</v>
      </c>
      <c r="J915" s="8">
        <f t="shared" si="15"/>
        <v>720.95777319477702</v>
      </c>
      <c r="K915" s="8">
        <f t="shared" si="15"/>
        <v>785.36383316019703</v>
      </c>
      <c r="L915" s="8">
        <f t="shared" si="15"/>
        <v>925.50591532592341</v>
      </c>
      <c r="M915" s="8">
        <f t="shared" si="15"/>
        <v>914.83492292613369</v>
      </c>
      <c r="N915" s="8">
        <f t="shared" si="15"/>
        <v>1010.5522814627311</v>
      </c>
      <c r="O915" s="8">
        <f t="shared" si="15"/>
        <v>1009.526494354941</v>
      </c>
      <c r="P915" s="8">
        <f t="shared" si="15"/>
        <v>1059.3639648804437</v>
      </c>
      <c r="Q915" s="8">
        <f t="shared" si="15"/>
        <v>1093.5995577387471</v>
      </c>
      <c r="R915" s="8">
        <f t="shared" si="15"/>
        <v>1145.1218845414101</v>
      </c>
      <c r="S915" s="8">
        <f t="shared" si="15"/>
        <v>1115.6116846344803</v>
      </c>
      <c r="T915" s="8">
        <f t="shared" si="15"/>
        <v>1101.3948408413082</v>
      </c>
      <c r="U915" s="8">
        <f t="shared" si="15"/>
        <v>1197.2400394371682</v>
      </c>
      <c r="V915" s="8">
        <f t="shared" si="15"/>
        <v>1173.4136507419373</v>
      </c>
      <c r="W915" s="8">
        <f t="shared" si="15"/>
        <v>1263.3268926563817</v>
      </c>
      <c r="X915" s="8">
        <f t="shared" si="15"/>
        <v>1035.3771722970812</v>
      </c>
      <c r="Y915" s="8">
        <f t="shared" si="15"/>
        <v>910.17547603698313</v>
      </c>
      <c r="Z915" s="8">
        <f t="shared" si="15"/>
        <v>917.20268638245921</v>
      </c>
      <c r="AA915" s="8">
        <f t="shared" si="15"/>
        <v>856.99312872304313</v>
      </c>
      <c r="AB915" s="8">
        <f t="shared" si="15"/>
        <v>955.84650861557338</v>
      </c>
      <c r="AC915" s="8">
        <f t="shared" si="15"/>
        <v>1005.0238058320845</v>
      </c>
      <c r="AD915" s="8">
        <f t="shared" si="15"/>
        <v>967.30755382182724</v>
      </c>
    </row>
    <row r="916" spans="1:30" x14ac:dyDescent="0.2">
      <c r="A916" s="71" t="s">
        <v>95</v>
      </c>
      <c r="C916" s="8">
        <f>C57</f>
        <v>605.22385756502854</v>
      </c>
      <c r="D916" s="8">
        <f t="shared" si="15"/>
        <v>605.67844693562915</v>
      </c>
      <c r="E916" s="8">
        <f t="shared" si="15"/>
        <v>594.11960364581205</v>
      </c>
      <c r="F916" s="8">
        <f t="shared" si="15"/>
        <v>575.15235366448178</v>
      </c>
      <c r="G916" s="8">
        <f t="shared" si="15"/>
        <v>627.96893089496575</v>
      </c>
      <c r="H916" s="8">
        <f t="shared" si="15"/>
        <v>536.17841707628531</v>
      </c>
      <c r="I916" s="8">
        <f t="shared" si="15"/>
        <v>541.49003400060951</v>
      </c>
      <c r="J916" s="8">
        <f t="shared" si="15"/>
        <v>549.9201084332301</v>
      </c>
      <c r="K916" s="8">
        <f t="shared" si="15"/>
        <v>519.72329307928442</v>
      </c>
      <c r="L916" s="8">
        <f t="shared" si="15"/>
        <v>551.16894351145902</v>
      </c>
      <c r="M916" s="8">
        <f t="shared" si="15"/>
        <v>526.22007299965935</v>
      </c>
      <c r="N916" s="8">
        <f t="shared" si="15"/>
        <v>527.32539789895759</v>
      </c>
      <c r="O916" s="8">
        <f t="shared" si="15"/>
        <v>528.51692189247774</v>
      </c>
      <c r="P916" s="8">
        <f t="shared" si="15"/>
        <v>507.67145432920904</v>
      </c>
      <c r="Q916" s="8">
        <f t="shared" si="15"/>
        <v>461.14503875871503</v>
      </c>
      <c r="R916" s="8">
        <f t="shared" si="15"/>
        <v>511.47503051205757</v>
      </c>
      <c r="S916" s="8">
        <f t="shared" si="15"/>
        <v>461.20661593185878</v>
      </c>
      <c r="T916" s="8">
        <f t="shared" si="15"/>
        <v>452.47804355304822</v>
      </c>
      <c r="U916" s="8">
        <f t="shared" si="15"/>
        <v>499.7087045333534</v>
      </c>
      <c r="V916" s="8">
        <f t="shared" si="15"/>
        <v>407.97734652743787</v>
      </c>
      <c r="W916" s="8">
        <f t="shared" si="15"/>
        <v>390.86676489907359</v>
      </c>
      <c r="X916" s="8">
        <f t="shared" si="15"/>
        <v>382.49615658432248</v>
      </c>
      <c r="Y916" s="8">
        <f t="shared" si="15"/>
        <v>354.9086248305278</v>
      </c>
      <c r="Z916" s="8">
        <f t="shared" si="15"/>
        <v>298.2696344822661</v>
      </c>
      <c r="AA916" s="8">
        <f t="shared" si="15"/>
        <v>245.05779557531881</v>
      </c>
      <c r="AB916" s="8">
        <f t="shared" si="15"/>
        <v>236.61614166590093</v>
      </c>
      <c r="AC916" s="8">
        <f t="shared" si="15"/>
        <v>238.66240024246204</v>
      </c>
      <c r="AD916" s="8">
        <f t="shared" si="15"/>
        <v>257.39796809313407</v>
      </c>
    </row>
    <row r="917" spans="1:30" x14ac:dyDescent="0.2">
      <c r="A917" s="71" t="s">
        <v>96</v>
      </c>
      <c r="C917" s="8">
        <f>C60+C61</f>
        <v>243.48171340271332</v>
      </c>
      <c r="D917" s="8">
        <f t="shared" ref="D917:Z917" si="16">D60+D61</f>
        <v>254.0415094338951</v>
      </c>
      <c r="E917" s="8">
        <f t="shared" si="16"/>
        <v>259.13478668272177</v>
      </c>
      <c r="F917" s="8">
        <f t="shared" si="16"/>
        <v>264.05314488904651</v>
      </c>
      <c r="G917" s="8">
        <f t="shared" si="16"/>
        <v>296.6245491017861</v>
      </c>
      <c r="H917" s="8">
        <f t="shared" si="16"/>
        <v>347.99954753221493</v>
      </c>
      <c r="I917" s="8">
        <f t="shared" si="16"/>
        <v>282.57273587490363</v>
      </c>
      <c r="J917" s="8">
        <f t="shared" si="16"/>
        <v>285.68693895725721</v>
      </c>
      <c r="K917" s="8">
        <f t="shared" si="16"/>
        <v>287.66194113807722</v>
      </c>
      <c r="L917" s="8">
        <f t="shared" si="16"/>
        <v>296.10772464344296</v>
      </c>
      <c r="M917" s="8">
        <f t="shared" si="16"/>
        <v>304.42465798237748</v>
      </c>
      <c r="N917" s="8">
        <f t="shared" si="16"/>
        <v>308.14931237950805</v>
      </c>
      <c r="O917" s="8">
        <f t="shared" si="16"/>
        <v>303.93007711555487</v>
      </c>
      <c r="P917" s="8">
        <f t="shared" si="16"/>
        <v>318.93638619876742</v>
      </c>
      <c r="Q917" s="8">
        <f t="shared" si="16"/>
        <v>313.845643646621</v>
      </c>
      <c r="R917" s="8">
        <f t="shared" si="16"/>
        <v>327.56537005728967</v>
      </c>
      <c r="S917" s="8">
        <f t="shared" si="16"/>
        <v>310.96351137483811</v>
      </c>
      <c r="T917" s="8">
        <f t="shared" si="16"/>
        <v>294.55069228820633</v>
      </c>
      <c r="U917" s="8">
        <f t="shared" si="16"/>
        <v>309.99924266411477</v>
      </c>
      <c r="V917" s="8">
        <f t="shared" si="16"/>
        <v>265.84667050890971</v>
      </c>
      <c r="W917" s="8">
        <f t="shared" si="16"/>
        <v>246.45629528956704</v>
      </c>
      <c r="X917" s="8">
        <f t="shared" si="16"/>
        <v>232.94238372756533</v>
      </c>
      <c r="Y917" s="8">
        <f t="shared" si="16"/>
        <v>225.10429245276464</v>
      </c>
      <c r="Z917" s="8">
        <f t="shared" si="16"/>
        <v>200.73840805908895</v>
      </c>
      <c r="AA917" s="8">
        <f>AA60+AA61</f>
        <v>181.28782991404785</v>
      </c>
      <c r="AB917" s="8">
        <f>AB60+AB61</f>
        <v>172.63707842812929</v>
      </c>
      <c r="AC917" s="8">
        <f>AC60+AC61</f>
        <v>178.50726204370491</v>
      </c>
      <c r="AD917" s="8">
        <f>AD60+AD61</f>
        <v>187.84826670253813</v>
      </c>
    </row>
  </sheetData>
  <pageMargins left="0.78740157480314965" right="0.78740157480314965" top="0.78740157480314965" bottom="0.78740157480314965" header="0.51181102362204722" footer="0.51181102362204722"/>
  <pageSetup paperSize="8" scale="10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M107"/>
  <sheetViews>
    <sheetView zoomScale="75" zoomScaleNormal="7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40" max="16384" width="9.140625" style="8"/>
  </cols>
  <sheetData>
    <row r="1" spans="1:39" s="4" customFormat="1" ht="47.25" customHeight="1" thickBot="1" x14ac:dyDescent="0.25">
      <c r="A1" s="1" t="s">
        <v>97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/>
      <c r="AF1"/>
      <c r="AG1"/>
      <c r="AH1"/>
      <c r="AI1"/>
      <c r="AJ1"/>
      <c r="AK1"/>
      <c r="AL1"/>
      <c r="AM1"/>
    </row>
    <row r="2" spans="1:39" x14ac:dyDescent="0.2">
      <c r="A2" s="5" t="s">
        <v>2</v>
      </c>
      <c r="B2" s="6"/>
      <c r="C2" s="7">
        <v>1876.7374044038397</v>
      </c>
      <c r="D2" s="7">
        <v>1923.4577038775999</v>
      </c>
      <c r="E2" s="7">
        <v>1902.3920339952001</v>
      </c>
      <c r="F2" s="7">
        <v>2161.0296682867202</v>
      </c>
      <c r="G2" s="7">
        <v>2198.2888004985598</v>
      </c>
      <c r="H2" s="7">
        <v>2253.4186530715197</v>
      </c>
      <c r="I2" s="7">
        <v>2172.3020708875201</v>
      </c>
      <c r="J2" s="7">
        <v>1910.0812975199997</v>
      </c>
      <c r="K2" s="7">
        <v>1409.74890259632</v>
      </c>
      <c r="L2" s="7">
        <v>1105.6103777241599</v>
      </c>
      <c r="M2" s="7">
        <v>960.25443382703997</v>
      </c>
      <c r="N2" s="7">
        <v>659.95907601359988</v>
      </c>
      <c r="O2" s="7">
        <v>678.90859371456008</v>
      </c>
      <c r="P2" s="7">
        <v>544.79838619535997</v>
      </c>
      <c r="Q2" s="7">
        <v>690.06606015600005</v>
      </c>
      <c r="R2" s="7">
        <v>487.52856336465322</v>
      </c>
      <c r="S2" s="7">
        <v>431.8837969256715</v>
      </c>
      <c r="T2" s="7">
        <v>322.40299055366683</v>
      </c>
      <c r="U2" s="7">
        <v>368.07061753937609</v>
      </c>
      <c r="V2" s="7">
        <v>255.05234821118916</v>
      </c>
      <c r="W2" s="7">
        <v>237.24687660800532</v>
      </c>
      <c r="X2" s="7">
        <v>197.39318936795212</v>
      </c>
      <c r="Y2" s="7">
        <v>180.71176854075949</v>
      </c>
      <c r="Z2" s="7">
        <v>163.54324326958925</v>
      </c>
      <c r="AA2" s="7">
        <v>131.59762974008089</v>
      </c>
      <c r="AB2" s="7">
        <v>112.54355351036945</v>
      </c>
      <c r="AC2" s="7">
        <v>2492.8004790679997</v>
      </c>
      <c r="AD2" s="7">
        <v>2853.989388843795</v>
      </c>
    </row>
    <row r="3" spans="1:39" x14ac:dyDescent="0.2">
      <c r="A3" s="9" t="s">
        <v>3</v>
      </c>
      <c r="B3" s="10"/>
      <c r="C3" s="11">
        <v>0</v>
      </c>
      <c r="D3" s="11">
        <v>0</v>
      </c>
      <c r="E3" s="11">
        <v>0</v>
      </c>
      <c r="F3" s="11">
        <v>4.31872188</v>
      </c>
      <c r="G3" s="11">
        <v>2.5912331279999998</v>
      </c>
      <c r="H3" s="11">
        <v>85.406634643439986</v>
      </c>
      <c r="I3" s="11">
        <v>484.26442323599991</v>
      </c>
      <c r="J3" s="11">
        <v>867.21917008319997</v>
      </c>
      <c r="K3" s="11">
        <v>1398.6391682630401</v>
      </c>
      <c r="L3" s="11">
        <v>1897.6511328192003</v>
      </c>
      <c r="M3" s="11">
        <v>2482.6644878719198</v>
      </c>
      <c r="N3" s="11">
        <v>2931.0747097420799</v>
      </c>
      <c r="O3" s="11">
        <v>3007.2217246579198</v>
      </c>
      <c r="P3" s="11">
        <v>3139.7891037875997</v>
      </c>
      <c r="Q3" s="11">
        <v>2965.3529114879998</v>
      </c>
      <c r="R3" s="11">
        <v>3015.7268712120003</v>
      </c>
      <c r="S3" s="11">
        <v>3608.3780139802434</v>
      </c>
      <c r="T3" s="11">
        <v>3923.5349940287779</v>
      </c>
      <c r="U3" s="11">
        <v>4174.4214764382778</v>
      </c>
      <c r="V3" s="11">
        <v>4037.4179199703585</v>
      </c>
      <c r="W3" s="11">
        <v>4487.033384266756</v>
      </c>
      <c r="X3" s="11">
        <v>3962.502878409342</v>
      </c>
      <c r="Y3" s="11">
        <v>3846.4506769075715</v>
      </c>
      <c r="Z3" s="11">
        <v>3717.3683218661595</v>
      </c>
      <c r="AA3" s="11">
        <v>3590.214279152266</v>
      </c>
      <c r="AB3" s="11">
        <v>3628.7520365355981</v>
      </c>
      <c r="AC3" s="11">
        <v>1704.3892092708027</v>
      </c>
      <c r="AD3" s="11">
        <v>1408.5960590451207</v>
      </c>
    </row>
    <row r="4" spans="1:39" x14ac:dyDescent="0.2">
      <c r="A4" s="9" t="s">
        <v>4</v>
      </c>
      <c r="B4" s="10"/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</row>
    <row r="5" spans="1:39" x14ac:dyDescent="0.2">
      <c r="A5" s="9" t="s">
        <v>5</v>
      </c>
      <c r="B5" s="10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</row>
    <row r="6" spans="1:39" ht="13.5" thickBot="1" x14ac:dyDescent="0.25">
      <c r="A6" s="12" t="s">
        <v>6</v>
      </c>
      <c r="B6" s="13"/>
      <c r="C6" s="14">
        <v>0</v>
      </c>
      <c r="D6" s="14">
        <v>0</v>
      </c>
      <c r="E6" s="14">
        <v>0</v>
      </c>
      <c r="F6" s="14">
        <v>-4.0499056751999998</v>
      </c>
      <c r="G6" s="14">
        <v>-2.42994340512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-25.094725069919999</v>
      </c>
      <c r="Q6" s="14">
        <v>-2.4212844215999998</v>
      </c>
      <c r="R6" s="14">
        <v>0</v>
      </c>
      <c r="S6" s="14">
        <v>-71.414664394604003</v>
      </c>
      <c r="T6" s="14">
        <v>9.2590388496868314</v>
      </c>
      <c r="U6" s="14">
        <v>-18.900708372724878</v>
      </c>
      <c r="V6" s="14">
        <v>2.8045765267241696</v>
      </c>
      <c r="W6" s="14">
        <v>-12.367437761889299</v>
      </c>
      <c r="X6" s="14">
        <v>-12.912585914397527</v>
      </c>
      <c r="Y6" s="14">
        <v>13.776851675470725</v>
      </c>
      <c r="Z6" s="14">
        <v>-18.351521614167385</v>
      </c>
      <c r="AA6" s="14">
        <v>9.4912998894528418</v>
      </c>
      <c r="AB6" s="14">
        <v>27.781578100882903</v>
      </c>
      <c r="AC6" s="14">
        <v>53.853832343669225</v>
      </c>
      <c r="AD6" s="14">
        <v>52.875133802081422</v>
      </c>
    </row>
    <row r="7" spans="1:39" s="18" customFormat="1" x14ac:dyDescent="0.2">
      <c r="A7" s="15" t="s">
        <v>7</v>
      </c>
      <c r="B7" s="16"/>
      <c r="C7" s="17">
        <v>1876.7374044038397</v>
      </c>
      <c r="D7" s="17">
        <v>1923.4577038775999</v>
      </c>
      <c r="E7" s="17">
        <v>1902.3920339952001</v>
      </c>
      <c r="F7" s="17">
        <v>2161.29848449152</v>
      </c>
      <c r="G7" s="17">
        <v>2198.45009022144</v>
      </c>
      <c r="H7" s="17">
        <v>2338.8252877149598</v>
      </c>
      <c r="I7" s="17">
        <v>2656.56649412352</v>
      </c>
      <c r="J7" s="17">
        <v>2777.3004676031996</v>
      </c>
      <c r="K7" s="17">
        <v>2808.3880708593601</v>
      </c>
      <c r="L7" s="17">
        <v>3003.2615105433601</v>
      </c>
      <c r="M7" s="17">
        <v>3442.9189216989598</v>
      </c>
      <c r="N7" s="17">
        <v>3591.0337857556797</v>
      </c>
      <c r="O7" s="17">
        <v>3686.1303183724799</v>
      </c>
      <c r="P7" s="17">
        <v>3659.4927649130395</v>
      </c>
      <c r="Q7" s="17">
        <v>3652.9976872223997</v>
      </c>
      <c r="R7" s="17">
        <v>3503.2554345766534</v>
      </c>
      <c r="S7" s="17">
        <v>3968.8471465113107</v>
      </c>
      <c r="T7" s="17">
        <v>4255.1970234321316</v>
      </c>
      <c r="U7" s="17">
        <v>4523.5913856049292</v>
      </c>
      <c r="V7" s="17">
        <v>4295.2748447082722</v>
      </c>
      <c r="W7" s="17">
        <v>4711.9128231128725</v>
      </c>
      <c r="X7" s="17">
        <v>4146.983481862896</v>
      </c>
      <c r="Y7" s="17">
        <v>4040.9392971238017</v>
      </c>
      <c r="Z7" s="17">
        <v>3862.5600435215815</v>
      </c>
      <c r="AA7" s="17">
        <v>3731.3032087817996</v>
      </c>
      <c r="AB7" s="17">
        <v>3769.0771681468505</v>
      </c>
      <c r="AC7" s="17">
        <v>4251.0435206824723</v>
      </c>
      <c r="AD7" s="17">
        <v>4315.4605816909971</v>
      </c>
      <c r="AE7"/>
      <c r="AF7"/>
      <c r="AG7"/>
      <c r="AH7"/>
      <c r="AI7"/>
      <c r="AJ7"/>
      <c r="AK7"/>
      <c r="AL7"/>
      <c r="AM7"/>
    </row>
    <row r="8" spans="1:39" s="18" customFormat="1" ht="13.5" thickBot="1" x14ac:dyDescent="0.25">
      <c r="A8" s="19" t="s">
        <v>8</v>
      </c>
      <c r="B8" s="20"/>
      <c r="C8" s="21">
        <f>C7-C28</f>
        <v>1446.2437610438396</v>
      </c>
      <c r="D8" s="21">
        <f t="shared" ref="D8:Y8" si="0">D7-D28</f>
        <v>1475.5383946775999</v>
      </c>
      <c r="E8" s="21">
        <f t="shared" si="0"/>
        <v>1466.1041951952002</v>
      </c>
      <c r="F8" s="21">
        <f t="shared" si="0"/>
        <v>1749.95368777152</v>
      </c>
      <c r="G8" s="21">
        <f t="shared" si="0"/>
        <v>1739.09316846144</v>
      </c>
      <c r="H8" s="21">
        <f t="shared" si="0"/>
        <v>1915.6336229949598</v>
      </c>
      <c r="I8" s="21">
        <f t="shared" si="0"/>
        <v>2255.36692436352</v>
      </c>
      <c r="J8" s="21">
        <f t="shared" si="0"/>
        <v>2310.7708057631999</v>
      </c>
      <c r="K8" s="21">
        <f t="shared" si="0"/>
        <v>2348.0833996593601</v>
      </c>
      <c r="L8" s="21">
        <f t="shared" si="0"/>
        <v>2593.3814175033604</v>
      </c>
      <c r="M8" s="21">
        <f t="shared" si="0"/>
        <v>3059.4250346589597</v>
      </c>
      <c r="N8" s="21">
        <f t="shared" si="0"/>
        <v>3138.7849847956795</v>
      </c>
      <c r="O8" s="21">
        <f t="shared" si="0"/>
        <v>3333.8690833324799</v>
      </c>
      <c r="P8" s="21">
        <f t="shared" si="0"/>
        <v>3659.3635263530396</v>
      </c>
      <c r="Q8" s="21">
        <f t="shared" si="0"/>
        <v>3652.9976872223997</v>
      </c>
      <c r="R8" s="21">
        <f t="shared" si="0"/>
        <v>3503.2554345766534</v>
      </c>
      <c r="S8" s="21">
        <f t="shared" si="0"/>
        <v>3968.8471465113107</v>
      </c>
      <c r="T8" s="21">
        <f t="shared" si="0"/>
        <v>4255.1970234321316</v>
      </c>
      <c r="U8" s="21">
        <f t="shared" si="0"/>
        <v>4523.5913856049292</v>
      </c>
      <c r="V8" s="21">
        <f t="shared" si="0"/>
        <v>4295.2748447082722</v>
      </c>
      <c r="W8" s="21">
        <f t="shared" si="0"/>
        <v>4711.9128231128725</v>
      </c>
      <c r="X8" s="21">
        <f t="shared" si="0"/>
        <v>4146.983481862896</v>
      </c>
      <c r="Y8" s="21">
        <f t="shared" si="0"/>
        <v>4040.9392971238017</v>
      </c>
      <c r="Z8" s="21">
        <f>Z7-Z28</f>
        <v>3862.5600435215815</v>
      </c>
      <c r="AA8" s="21">
        <f>AA7-AA28</f>
        <v>3731.3032087817996</v>
      </c>
      <c r="AB8" s="21">
        <f>AB7-AB28</f>
        <v>3769.0771681468505</v>
      </c>
      <c r="AC8" s="21">
        <f>AC7-AC28</f>
        <v>4251.0435206824723</v>
      </c>
      <c r="AD8" s="21">
        <f>AD7-AD28</f>
        <v>4315.4605816909971</v>
      </c>
      <c r="AE8"/>
      <c r="AF8"/>
      <c r="AG8"/>
      <c r="AH8"/>
      <c r="AI8"/>
      <c r="AJ8"/>
      <c r="AK8"/>
      <c r="AL8"/>
      <c r="AM8"/>
    </row>
    <row r="9" spans="1:39" s="18" customFormat="1" x14ac:dyDescent="0.2">
      <c r="A9" s="22" t="s">
        <v>9</v>
      </c>
      <c r="B9" s="16"/>
      <c r="C9" s="17">
        <v>842.85080879999998</v>
      </c>
      <c r="D9" s="17">
        <v>790.33687392000002</v>
      </c>
      <c r="E9" s="17">
        <v>764.5537812</v>
      </c>
      <c r="F9" s="17">
        <v>961.66412495999987</v>
      </c>
      <c r="G9" s="17">
        <v>945.4662254399999</v>
      </c>
      <c r="H9" s="17">
        <v>1062.62098008</v>
      </c>
      <c r="I9" s="17">
        <v>1323.7259508</v>
      </c>
      <c r="J9" s="17">
        <v>1390.8007634399999</v>
      </c>
      <c r="K9" s="17">
        <v>1350.3921736799998</v>
      </c>
      <c r="L9" s="17">
        <v>1512.0911519999997</v>
      </c>
      <c r="M9" s="17">
        <v>1828.2948287999998</v>
      </c>
      <c r="N9" s="17">
        <v>1855.2410685599998</v>
      </c>
      <c r="O9" s="17">
        <v>2068.7431696799999</v>
      </c>
      <c r="P9" s="17">
        <v>2356.0835680800001</v>
      </c>
      <c r="Q9" s="17">
        <v>2251.3141754399999</v>
      </c>
      <c r="R9" s="17">
        <v>2043.8707956064759</v>
      </c>
      <c r="S9" s="17">
        <v>2411.1703802890142</v>
      </c>
      <c r="T9" s="17">
        <v>2736.918251984584</v>
      </c>
      <c r="U9" s="17">
        <v>2810.624906482155</v>
      </c>
      <c r="V9" s="17">
        <v>2758.7923351493687</v>
      </c>
      <c r="W9" s="17">
        <v>3045.4410546737299</v>
      </c>
      <c r="X9" s="17">
        <v>2548.7701694904017</v>
      </c>
      <c r="Y9" s="17">
        <v>2328.2369151487947</v>
      </c>
      <c r="Z9" s="17">
        <v>2153.9333794154181</v>
      </c>
      <c r="AA9" s="17">
        <v>2027.4308732196382</v>
      </c>
      <c r="AB9" s="17">
        <v>1942.6269931474885</v>
      </c>
      <c r="AC9" s="17">
        <v>2395.5477531918359</v>
      </c>
      <c r="AD9" s="17">
        <v>2477.5667214893474</v>
      </c>
      <c r="AE9"/>
      <c r="AF9"/>
      <c r="AG9"/>
      <c r="AH9"/>
      <c r="AI9"/>
      <c r="AJ9"/>
      <c r="AK9"/>
      <c r="AL9"/>
      <c r="AM9"/>
    </row>
    <row r="10" spans="1:39" x14ac:dyDescent="0.2">
      <c r="A10" s="23" t="s">
        <v>10</v>
      </c>
      <c r="B10" s="24"/>
      <c r="C10" s="25">
        <v>818.51087999999993</v>
      </c>
      <c r="D10" s="25">
        <v>764.5537812</v>
      </c>
      <c r="E10" s="25">
        <v>737.62908119999997</v>
      </c>
      <c r="F10" s="25">
        <v>931.35768263999989</v>
      </c>
      <c r="G10" s="25">
        <v>914.01817583999991</v>
      </c>
      <c r="H10" s="25">
        <v>1028.8035568800001</v>
      </c>
      <c r="I10" s="25">
        <v>1288.9392384</v>
      </c>
      <c r="J10" s="25">
        <v>1346.2996192799999</v>
      </c>
      <c r="K10" s="25">
        <v>1287.8622503999998</v>
      </c>
      <c r="L10" s="25">
        <v>1446.7179803999998</v>
      </c>
      <c r="M10" s="25">
        <v>1742.8035213599999</v>
      </c>
      <c r="N10" s="25">
        <v>1764.7740765599999</v>
      </c>
      <c r="O10" s="25">
        <v>1969.89721104</v>
      </c>
      <c r="P10" s="25">
        <v>2268.2875063199999</v>
      </c>
      <c r="Q10" s="25">
        <v>2157.14234472</v>
      </c>
      <c r="R10" s="25">
        <v>1958.5026779999998</v>
      </c>
      <c r="S10" s="25">
        <v>2227.1127537156481</v>
      </c>
      <c r="T10" s="25">
        <v>2501.49484762056</v>
      </c>
      <c r="U10" s="25">
        <v>2577.3615225600001</v>
      </c>
      <c r="V10" s="25">
        <v>2514.5910799200001</v>
      </c>
      <c r="W10" s="25">
        <v>2768.1926170245597</v>
      </c>
      <c r="X10" s="25">
        <v>2253.7354916353534</v>
      </c>
      <c r="Y10" s="25">
        <v>1994.4962718704596</v>
      </c>
      <c r="Z10" s="25">
        <v>1829.9457145389074</v>
      </c>
      <c r="AA10" s="25">
        <v>1714.4540102949693</v>
      </c>
      <c r="AB10" s="25">
        <v>1619.9789481399689</v>
      </c>
      <c r="AC10" s="25">
        <v>2068.3257680848888</v>
      </c>
      <c r="AD10" s="25">
        <v>2142.107869100691</v>
      </c>
    </row>
    <row r="11" spans="1:39" x14ac:dyDescent="0.2">
      <c r="A11" s="9" t="s">
        <v>11</v>
      </c>
      <c r="B11" s="10"/>
      <c r="C11" s="11">
        <v>24.339928799999999</v>
      </c>
      <c r="D11" s="11">
        <v>25.783092719999999</v>
      </c>
      <c r="E11" s="11">
        <v>26.924699999999998</v>
      </c>
      <c r="F11" s="11">
        <v>30.306442319999999</v>
      </c>
      <c r="G11" s="11">
        <v>31.448049599999997</v>
      </c>
      <c r="H11" s="11">
        <v>33.8174232</v>
      </c>
      <c r="I11" s="11">
        <v>34.786712399999999</v>
      </c>
      <c r="J11" s="11">
        <v>44.501144159999996</v>
      </c>
      <c r="K11" s="11">
        <v>62.529923279999998</v>
      </c>
      <c r="L11" s="11">
        <v>65.373171599999992</v>
      </c>
      <c r="M11" s="11">
        <v>85.49130744</v>
      </c>
      <c r="N11" s="11">
        <v>90.466991999999991</v>
      </c>
      <c r="O11" s="11">
        <v>98.845958639999992</v>
      </c>
      <c r="P11" s="11">
        <v>87.796061760000001</v>
      </c>
      <c r="Q11" s="11">
        <v>94.171830719999988</v>
      </c>
      <c r="R11" s="11">
        <v>85.368117606475948</v>
      </c>
      <c r="S11" s="11">
        <v>184.05762657336606</v>
      </c>
      <c r="T11" s="11">
        <v>235.42340436402392</v>
      </c>
      <c r="U11" s="11">
        <v>233.26338392215484</v>
      </c>
      <c r="V11" s="11">
        <v>244.20125522936851</v>
      </c>
      <c r="W11" s="11">
        <v>256.63584547191834</v>
      </c>
      <c r="X11" s="11">
        <v>244.74855608228665</v>
      </c>
      <c r="Y11" s="11">
        <v>274.98639864056184</v>
      </c>
      <c r="Z11" s="11">
        <v>268.07429530517408</v>
      </c>
      <c r="AA11" s="11">
        <v>258.45618601805808</v>
      </c>
      <c r="AB11" s="11">
        <v>279.3462141168477</v>
      </c>
      <c r="AC11" s="11">
        <v>273.27747698965226</v>
      </c>
      <c r="AD11" s="11">
        <v>281.35089505411418</v>
      </c>
    </row>
    <row r="12" spans="1:39" x14ac:dyDescent="0.2">
      <c r="A12" s="9" t="s">
        <v>12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9" x14ac:dyDescent="0.2">
      <c r="A13" s="9" t="s">
        <v>13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</row>
    <row r="14" spans="1:39" x14ac:dyDescent="0.2">
      <c r="A14" s="26" t="s">
        <v>14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20.612592177252047</v>
      </c>
      <c r="X14" s="28">
        <v>50.28612177276198</v>
      </c>
      <c r="Y14" s="28">
        <v>58.754244637773425</v>
      </c>
      <c r="Z14" s="28">
        <v>55.913369571336688</v>
      </c>
      <c r="AA14" s="28">
        <v>54.520676906610873</v>
      </c>
      <c r="AB14" s="28">
        <v>43.301830890671894</v>
      </c>
      <c r="AC14" s="28">
        <v>53.944508117294752</v>
      </c>
      <c r="AD14" s="28">
        <v>54.107957334542256</v>
      </c>
    </row>
    <row r="15" spans="1:39" s="18" customFormat="1" x14ac:dyDescent="0.2">
      <c r="A15" s="29" t="s">
        <v>15</v>
      </c>
      <c r="B15" s="30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/>
      <c r="AF15"/>
      <c r="AG15"/>
      <c r="AH15"/>
      <c r="AI15"/>
      <c r="AJ15"/>
      <c r="AK15"/>
      <c r="AL15"/>
      <c r="AM15"/>
    </row>
    <row r="16" spans="1:39" s="32" customFormat="1" x14ac:dyDescent="0.2">
      <c r="A16" s="23" t="s">
        <v>10</v>
      </c>
      <c r="B16" s="24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/>
      <c r="AF16"/>
      <c r="AG16"/>
      <c r="AH16"/>
      <c r="AI16"/>
      <c r="AJ16"/>
      <c r="AK16"/>
      <c r="AL16"/>
      <c r="AM16"/>
    </row>
    <row r="17" spans="1:39" s="32" customFormat="1" x14ac:dyDescent="0.2">
      <c r="A17" s="9" t="s">
        <v>16</v>
      </c>
      <c r="B17" s="10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/>
      <c r="AF17"/>
      <c r="AG17"/>
      <c r="AH17"/>
      <c r="AI17"/>
      <c r="AJ17"/>
      <c r="AK17"/>
      <c r="AL17"/>
      <c r="AM17"/>
    </row>
    <row r="18" spans="1:39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  <c r="AH18"/>
      <c r="AI18"/>
      <c r="AJ18"/>
      <c r="AK18"/>
      <c r="AL18"/>
      <c r="AM18"/>
    </row>
    <row r="19" spans="1:39" s="32" customFormat="1" x14ac:dyDescent="0.2">
      <c r="A19" s="9" t="s">
        <v>18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/>
      <c r="AF19"/>
      <c r="AG19"/>
      <c r="AH19"/>
      <c r="AI19"/>
      <c r="AJ19"/>
      <c r="AK19"/>
      <c r="AL19"/>
      <c r="AM19"/>
    </row>
    <row r="20" spans="1:39" s="32" customFormat="1" x14ac:dyDescent="0.2">
      <c r="A20" s="9" t="s">
        <v>13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/>
      <c r="AF20"/>
      <c r="AG20"/>
      <c r="AH20"/>
      <c r="AI20"/>
      <c r="AJ20"/>
      <c r="AK20"/>
      <c r="AL20"/>
      <c r="AM20"/>
    </row>
    <row r="21" spans="1:39" s="32" customFormat="1" x14ac:dyDescent="0.2">
      <c r="A21" s="26" t="s">
        <v>19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/>
      <c r="AF21"/>
      <c r="AG21"/>
      <c r="AH21"/>
      <c r="AI21"/>
      <c r="AJ21"/>
      <c r="AK21"/>
      <c r="AL21"/>
      <c r="AM21"/>
    </row>
    <row r="22" spans="1:39" s="32" customFormat="1" x14ac:dyDescent="0.2">
      <c r="A22" s="33" t="s">
        <v>20</v>
      </c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/>
      <c r="AF22"/>
      <c r="AG22"/>
      <c r="AH22"/>
      <c r="AI22"/>
      <c r="AJ22"/>
      <c r="AK22"/>
      <c r="AL22"/>
      <c r="AM22"/>
    </row>
    <row r="23" spans="1:39" s="32" customFormat="1" x14ac:dyDescent="0.2">
      <c r="A23" s="23" t="s">
        <v>21</v>
      </c>
      <c r="B23" s="2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/>
      <c r="AF23"/>
      <c r="AG23"/>
      <c r="AH23"/>
      <c r="AI23"/>
      <c r="AJ23"/>
      <c r="AK23"/>
      <c r="AL23"/>
      <c r="AM23"/>
    </row>
    <row r="24" spans="1:39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  <c r="AH24"/>
      <c r="AI24"/>
      <c r="AJ24"/>
      <c r="AK24"/>
      <c r="AL24"/>
      <c r="AM24"/>
    </row>
    <row r="25" spans="1:39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/>
      <c r="AF25"/>
      <c r="AG25"/>
      <c r="AH25"/>
      <c r="AI25"/>
      <c r="AJ25"/>
      <c r="AK25"/>
      <c r="AL25"/>
      <c r="AM25"/>
    </row>
    <row r="26" spans="1:39" s="32" customFormat="1" ht="13.5" thickBot="1" x14ac:dyDescent="0.25">
      <c r="A26" s="29" t="s">
        <v>24</v>
      </c>
      <c r="B26" s="30"/>
      <c r="C26" s="31">
        <v>33.020452079999998</v>
      </c>
      <c r="D26" s="31">
        <v>33.451247279999997</v>
      </c>
      <c r="E26" s="31">
        <v>33.47278704</v>
      </c>
      <c r="F26" s="31">
        <v>23.909133600000001</v>
      </c>
      <c r="G26" s="31">
        <v>20.742788879999999</v>
      </c>
      <c r="H26" s="31">
        <v>55.701819359999995</v>
      </c>
      <c r="I26" s="31">
        <v>60.139009919999992</v>
      </c>
      <c r="J26" s="31">
        <v>47.258233439999998</v>
      </c>
      <c r="K26" s="31">
        <v>31.8788448</v>
      </c>
      <c r="L26" s="31">
        <v>43.337997119999997</v>
      </c>
      <c r="M26" s="31">
        <v>28.130926559999999</v>
      </c>
      <c r="N26" s="31">
        <v>46.827438239999999</v>
      </c>
      <c r="O26" s="31">
        <v>47.279773199999994</v>
      </c>
      <c r="P26" s="31">
        <v>48.529079279999998</v>
      </c>
      <c r="Q26" s="31">
        <v>53.160127680000002</v>
      </c>
      <c r="R26" s="31">
        <v>90.376377504821988</v>
      </c>
      <c r="S26" s="31">
        <v>86.566719359999993</v>
      </c>
      <c r="T26" s="31">
        <v>77.501721998969771</v>
      </c>
      <c r="U26" s="31">
        <v>87.160580600548556</v>
      </c>
      <c r="V26" s="31">
        <v>82.046312211196764</v>
      </c>
      <c r="W26" s="31">
        <v>87.259674458039285</v>
      </c>
      <c r="X26" s="31">
        <v>79.440191016792312</v>
      </c>
      <c r="Y26" s="31">
        <v>73.357564861246871</v>
      </c>
      <c r="Z26" s="31">
        <v>76.71469942816789</v>
      </c>
      <c r="AA26" s="31">
        <v>75.764775838508228</v>
      </c>
      <c r="AB26" s="31">
        <v>73.372733574849562</v>
      </c>
      <c r="AC26" s="31">
        <v>51.299387818969365</v>
      </c>
      <c r="AD26" s="31">
        <v>49.662452430361071</v>
      </c>
      <c r="AE26"/>
      <c r="AF26"/>
      <c r="AG26"/>
      <c r="AH26"/>
      <c r="AI26"/>
      <c r="AJ26"/>
      <c r="AK26"/>
      <c r="AL26"/>
      <c r="AM26"/>
    </row>
    <row r="27" spans="1:39" s="18" customFormat="1" ht="13.5" thickBot="1" x14ac:dyDescent="0.25">
      <c r="A27" s="38" t="s">
        <v>25</v>
      </c>
      <c r="B27" s="39"/>
      <c r="C27" s="40">
        <v>1000.8661435238398</v>
      </c>
      <c r="D27" s="40">
        <v>1099.6695826775999</v>
      </c>
      <c r="E27" s="40">
        <v>1104.3654657552001</v>
      </c>
      <c r="F27" s="40">
        <v>1175.7252259315203</v>
      </c>
      <c r="G27" s="40">
        <v>1232.2410759014399</v>
      </c>
      <c r="H27" s="40">
        <v>1220.5024882749599</v>
      </c>
      <c r="I27" s="40">
        <v>1272.70153340352</v>
      </c>
      <c r="J27" s="40">
        <v>1339.2414707231999</v>
      </c>
      <c r="K27" s="40">
        <v>1426.1170523793603</v>
      </c>
      <c r="L27" s="40">
        <v>1447.8323614233605</v>
      </c>
      <c r="M27" s="40">
        <v>1586.49316633896</v>
      </c>
      <c r="N27" s="40">
        <v>1688.9652789556799</v>
      </c>
      <c r="O27" s="40">
        <v>1570.1073754924801</v>
      </c>
      <c r="P27" s="40">
        <v>1254.8801175530396</v>
      </c>
      <c r="Q27" s="40">
        <v>1348.5233841023999</v>
      </c>
      <c r="R27" s="40">
        <v>1369.0082614653556</v>
      </c>
      <c r="S27" s="40">
        <v>1471.1100468622965</v>
      </c>
      <c r="T27" s="40">
        <v>1440.7770494485778</v>
      </c>
      <c r="U27" s="40">
        <v>1625.8058985222256</v>
      </c>
      <c r="V27" s="40">
        <v>1454.4361973477069</v>
      </c>
      <c r="W27" s="40">
        <v>1579.2120939811034</v>
      </c>
      <c r="X27" s="40">
        <v>1518.773121355702</v>
      </c>
      <c r="Y27" s="40">
        <v>1639.3448171137602</v>
      </c>
      <c r="Z27" s="40">
        <v>1631.9119646779955</v>
      </c>
      <c r="AA27" s="40">
        <v>1628.1075597236531</v>
      </c>
      <c r="AB27" s="40">
        <v>1753.0774414245125</v>
      </c>
      <c r="AC27" s="40">
        <v>1804.196379671667</v>
      </c>
      <c r="AD27" s="40">
        <v>1788.2314077712886</v>
      </c>
      <c r="AE27"/>
      <c r="AF27"/>
      <c r="AG27"/>
      <c r="AH27"/>
      <c r="AI27"/>
      <c r="AJ27"/>
      <c r="AK27"/>
      <c r="AL27"/>
      <c r="AM27"/>
    </row>
    <row r="28" spans="1:39" s="18" customFormat="1" x14ac:dyDescent="0.2">
      <c r="A28" s="22" t="s">
        <v>26</v>
      </c>
      <c r="B28" s="16"/>
      <c r="C28" s="17">
        <v>430.49364335999996</v>
      </c>
      <c r="D28" s="17">
        <v>447.91930919999999</v>
      </c>
      <c r="E28" s="17">
        <v>436.28783879999997</v>
      </c>
      <c r="F28" s="17">
        <v>411.34479671999998</v>
      </c>
      <c r="G28" s="17">
        <v>459.35692175999998</v>
      </c>
      <c r="H28" s="17">
        <v>423.19166471999995</v>
      </c>
      <c r="I28" s="17">
        <v>401.19956975999997</v>
      </c>
      <c r="J28" s="17">
        <v>466.52966183999996</v>
      </c>
      <c r="K28" s="17">
        <v>460.30467119999997</v>
      </c>
      <c r="L28" s="17">
        <v>409.88009303999996</v>
      </c>
      <c r="M28" s="17">
        <v>383.49388704</v>
      </c>
      <c r="N28" s="17">
        <v>452.24880095999998</v>
      </c>
      <c r="O28" s="17">
        <v>352.26123503999997</v>
      </c>
      <c r="P28" s="17">
        <v>0.12923856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/>
      <c r="AF28"/>
      <c r="AG28"/>
      <c r="AH28"/>
      <c r="AI28"/>
      <c r="AJ28"/>
      <c r="AK28"/>
      <c r="AL28"/>
      <c r="AM28"/>
    </row>
    <row r="29" spans="1:39" ht="13.5" thickBot="1" x14ac:dyDescent="0.25">
      <c r="A29" s="41" t="s">
        <v>27</v>
      </c>
      <c r="B29" s="42"/>
      <c r="C29" s="43">
        <v>430.49364335999996</v>
      </c>
      <c r="D29" s="43">
        <v>447.91930919999999</v>
      </c>
      <c r="E29" s="43">
        <v>436.28783879999997</v>
      </c>
      <c r="F29" s="43">
        <v>411.34479671999998</v>
      </c>
      <c r="G29" s="43">
        <v>459.35692175999998</v>
      </c>
      <c r="H29" s="43">
        <v>423.19166471999995</v>
      </c>
      <c r="I29" s="43">
        <v>401.19956975999997</v>
      </c>
      <c r="J29" s="43">
        <v>466.52966183999996</v>
      </c>
      <c r="K29" s="43">
        <v>460.30467119999997</v>
      </c>
      <c r="L29" s="43">
        <v>409.88009303999996</v>
      </c>
      <c r="M29" s="43">
        <v>383.49388704</v>
      </c>
      <c r="N29" s="43">
        <v>452.24880095999998</v>
      </c>
      <c r="O29" s="43">
        <v>352.26123503999997</v>
      </c>
      <c r="P29" s="43">
        <v>0.12923856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9" s="18" customFormat="1" ht="13.5" thickBot="1" x14ac:dyDescent="0.25">
      <c r="A30" s="22" t="s">
        <v>28</v>
      </c>
      <c r="B30" s="16"/>
      <c r="C30" s="17">
        <v>569.61895319999996</v>
      </c>
      <c r="D30" s="17">
        <v>651.55620023999995</v>
      </c>
      <c r="E30" s="17">
        <v>668.09873591999997</v>
      </c>
      <c r="F30" s="17">
        <v>763.82142935999991</v>
      </c>
      <c r="G30" s="17">
        <v>772.48041288000002</v>
      </c>
      <c r="H30" s="17">
        <v>797.1865176</v>
      </c>
      <c r="I30" s="17">
        <v>871.49868960000003</v>
      </c>
      <c r="J30" s="17">
        <v>872.72645591999992</v>
      </c>
      <c r="K30" s="17">
        <v>965.7997588799999</v>
      </c>
      <c r="L30" s="17">
        <v>1037.93641512</v>
      </c>
      <c r="M30" s="17">
        <v>1202.95251648</v>
      </c>
      <c r="N30" s="17">
        <v>1236.7268601599999</v>
      </c>
      <c r="O30" s="17">
        <v>1199.41999584</v>
      </c>
      <c r="P30" s="17">
        <v>1279.8709994399999</v>
      </c>
      <c r="Q30" s="17">
        <v>1353.1664947680001</v>
      </c>
      <c r="R30" s="17">
        <v>1369.0889960569177</v>
      </c>
      <c r="S30" s="17">
        <v>1469.6228870308823</v>
      </c>
      <c r="T30" s="17">
        <v>1452.3179025266854</v>
      </c>
      <c r="U30" s="17">
        <v>1557.8573927395553</v>
      </c>
      <c r="V30" s="17">
        <v>1458.6167769718511</v>
      </c>
      <c r="W30" s="17">
        <v>1589.5572544957502</v>
      </c>
      <c r="X30" s="17">
        <v>1505.7932620113256</v>
      </c>
      <c r="Y30" s="17">
        <v>1624.6604176878986</v>
      </c>
      <c r="Z30" s="17">
        <v>1630.3526530879737</v>
      </c>
      <c r="AA30" s="17">
        <v>1619.2837825570618</v>
      </c>
      <c r="AB30" s="17">
        <v>1720.469140900557</v>
      </c>
      <c r="AC30" s="17">
        <v>1793.8356321228594</v>
      </c>
      <c r="AD30" s="17">
        <v>1823.5182747262638</v>
      </c>
      <c r="AE30"/>
      <c r="AF30"/>
      <c r="AG30"/>
      <c r="AH30"/>
      <c r="AI30"/>
      <c r="AJ30"/>
      <c r="AK30"/>
      <c r="AL30"/>
      <c r="AM30"/>
    </row>
    <row r="31" spans="1:39" s="47" customFormat="1" x14ac:dyDescent="0.2">
      <c r="A31" s="44" t="s">
        <v>29</v>
      </c>
      <c r="B31" s="45"/>
      <c r="C31" s="46">
        <v>358.37852687999998</v>
      </c>
      <c r="D31" s="46">
        <v>377.11811807999999</v>
      </c>
      <c r="E31" s="46">
        <v>348.55639631999998</v>
      </c>
      <c r="F31" s="46">
        <v>389.46040055999998</v>
      </c>
      <c r="G31" s="46">
        <v>359.64937271999997</v>
      </c>
      <c r="H31" s="46">
        <v>368.50221407999999</v>
      </c>
      <c r="I31" s="46">
        <v>373.04710344</v>
      </c>
      <c r="J31" s="46">
        <v>380.04752543999996</v>
      </c>
      <c r="K31" s="46">
        <v>400.85493359999998</v>
      </c>
      <c r="L31" s="46">
        <v>405.27058439999996</v>
      </c>
      <c r="M31" s="46">
        <v>471.00993191999999</v>
      </c>
      <c r="N31" s="46">
        <v>441.34968240000001</v>
      </c>
      <c r="O31" s="46">
        <v>432.41068199999995</v>
      </c>
      <c r="P31" s="46">
        <v>437.47252559999998</v>
      </c>
      <c r="Q31" s="46">
        <v>477.0833103076576</v>
      </c>
      <c r="R31" s="46">
        <v>461.5546233655204</v>
      </c>
      <c r="S31" s="46">
        <v>527.48849107924468</v>
      </c>
      <c r="T31" s="46">
        <v>508.34047650286089</v>
      </c>
      <c r="U31" s="46">
        <v>504.02479546225618</v>
      </c>
      <c r="V31" s="46">
        <v>419.95444501875869</v>
      </c>
      <c r="W31" s="46">
        <v>437.38651903235581</v>
      </c>
      <c r="X31" s="46">
        <v>566.47190778338597</v>
      </c>
      <c r="Y31" s="46">
        <v>618.89203076482568</v>
      </c>
      <c r="Z31" s="46">
        <v>613.79480820147</v>
      </c>
      <c r="AA31" s="46">
        <v>679.40266736374144</v>
      </c>
      <c r="AB31" s="46">
        <v>728.97949741653383</v>
      </c>
      <c r="AC31" s="46">
        <v>754.57534966709579</v>
      </c>
      <c r="AD31" s="46">
        <v>763.54145963688109</v>
      </c>
      <c r="AE31"/>
      <c r="AF31"/>
      <c r="AG31"/>
      <c r="AH31"/>
      <c r="AI31"/>
      <c r="AJ31"/>
      <c r="AK31"/>
      <c r="AL31"/>
      <c r="AM31"/>
    </row>
    <row r="32" spans="1:39" x14ac:dyDescent="0.2">
      <c r="A32" s="48" t="s">
        <v>30</v>
      </c>
      <c r="B32" s="49" t="s">
        <v>31</v>
      </c>
      <c r="C32" s="50">
        <v>3.9866914802321576</v>
      </c>
      <c r="D32" s="50">
        <v>10.459292343472208</v>
      </c>
      <c r="E32" s="50">
        <v>15.45685022847997</v>
      </c>
      <c r="F32" s="50">
        <v>23.739901040848203</v>
      </c>
      <c r="G32" s="50">
        <v>27.896715286389593</v>
      </c>
      <c r="H32" s="50">
        <v>34.704420681422114</v>
      </c>
      <c r="I32" s="50">
        <v>41.32895981780144</v>
      </c>
      <c r="J32" s="50">
        <v>48.417315201631965</v>
      </c>
      <c r="K32" s="50">
        <v>57.726556935318484</v>
      </c>
      <c r="L32" s="50">
        <v>49.085883551430335</v>
      </c>
      <c r="M32" s="50">
        <v>46.266827922345485</v>
      </c>
      <c r="N32" s="50">
        <v>33.250923073897873</v>
      </c>
      <c r="O32" s="50">
        <v>32.329696609454295</v>
      </c>
      <c r="P32" s="50">
        <v>32.457481418099157</v>
      </c>
      <c r="Q32" s="50">
        <v>35.122965087427822</v>
      </c>
      <c r="R32" s="50">
        <v>23.563073560754365</v>
      </c>
      <c r="S32" s="50">
        <v>18.379033717404734</v>
      </c>
      <c r="T32" s="50">
        <v>10.318267972923532</v>
      </c>
      <c r="U32" s="50">
        <v>14.41876418819243</v>
      </c>
      <c r="V32" s="50">
        <v>8.6867074385174519</v>
      </c>
      <c r="W32" s="50">
        <v>8.9501071875632388</v>
      </c>
      <c r="X32" s="50">
        <v>10.482052049628152</v>
      </c>
      <c r="Y32" s="50">
        <v>9.986977499025075</v>
      </c>
      <c r="Z32" s="50">
        <v>10.085381709595991</v>
      </c>
      <c r="AA32" s="50">
        <v>10.201719545376378</v>
      </c>
      <c r="AB32" s="50">
        <v>10.581166674691108</v>
      </c>
      <c r="AC32" s="50">
        <v>11.636387112175179</v>
      </c>
      <c r="AD32" s="50">
        <v>11.855948990345009</v>
      </c>
    </row>
    <row r="33" spans="1:39" x14ac:dyDescent="0.2">
      <c r="A33" s="51" t="s">
        <v>32</v>
      </c>
      <c r="B33" s="52" t="s">
        <v>33</v>
      </c>
      <c r="C33" s="53">
        <v>109.95179546205502</v>
      </c>
      <c r="D33" s="53">
        <v>117.58579128299712</v>
      </c>
      <c r="E33" s="53">
        <v>110.42210685341851</v>
      </c>
      <c r="F33" s="53">
        <v>125.32673266564002</v>
      </c>
      <c r="G33" s="53">
        <v>117.53099249514794</v>
      </c>
      <c r="H33" s="53">
        <v>122.26560718011349</v>
      </c>
      <c r="I33" s="53">
        <v>125.63783774455793</v>
      </c>
      <c r="J33" s="53">
        <v>129.89475950387816</v>
      </c>
      <c r="K33" s="53">
        <v>139.00967769180295</v>
      </c>
      <c r="L33" s="53">
        <v>138.34340300502217</v>
      </c>
      <c r="M33" s="53">
        <v>158.230211320904</v>
      </c>
      <c r="N33" s="53">
        <v>145.87301822530458</v>
      </c>
      <c r="O33" s="53">
        <v>146.47056706230302</v>
      </c>
      <c r="P33" s="53">
        <v>151.7787760903426</v>
      </c>
      <c r="Q33" s="53">
        <v>169.44051972182683</v>
      </c>
      <c r="R33" s="53">
        <v>177.57839277388345</v>
      </c>
      <c r="S33" s="53">
        <v>153.63867843080146</v>
      </c>
      <c r="T33" s="53">
        <v>107.25965390390266</v>
      </c>
      <c r="U33" s="53">
        <v>99.043431364451166</v>
      </c>
      <c r="V33" s="53">
        <v>76.37696684725384</v>
      </c>
      <c r="W33" s="53">
        <v>78.692881598940076</v>
      </c>
      <c r="X33" s="53">
        <v>92.162346614297121</v>
      </c>
      <c r="Y33" s="53">
        <v>87.809455394469921</v>
      </c>
      <c r="Z33" s="53">
        <v>88.674664126501042</v>
      </c>
      <c r="AA33" s="53">
        <v>89.697552382997486</v>
      </c>
      <c r="AB33" s="53">
        <v>93.033801591466613</v>
      </c>
      <c r="AC33" s="53">
        <v>102.31171695130755</v>
      </c>
      <c r="AD33" s="53">
        <v>104.24219180712475</v>
      </c>
    </row>
    <row r="34" spans="1:39" x14ac:dyDescent="0.2">
      <c r="A34" s="51" t="s">
        <v>34</v>
      </c>
      <c r="B34" s="52" t="s">
        <v>35</v>
      </c>
      <c r="C34" s="53">
        <v>0</v>
      </c>
      <c r="D34" s="53">
        <v>0.32260624949676348</v>
      </c>
      <c r="E34" s="53">
        <v>0.59634616510813654</v>
      </c>
      <c r="F34" s="53">
        <v>0.99949341966260807</v>
      </c>
      <c r="G34" s="53">
        <v>1.2306503422086954</v>
      </c>
      <c r="H34" s="53">
        <v>1.5761788086562227</v>
      </c>
      <c r="I34" s="53">
        <v>1.9147421641653348</v>
      </c>
      <c r="J34" s="53">
        <v>2.2757855073592794</v>
      </c>
      <c r="K34" s="53">
        <v>2.7432955463261455</v>
      </c>
      <c r="L34" s="53">
        <v>2.4262261330395032</v>
      </c>
      <c r="M34" s="53">
        <v>2.4161642902665181</v>
      </c>
      <c r="N34" s="53">
        <v>1.8858088916346456</v>
      </c>
      <c r="O34" s="53">
        <v>1.668825747467461</v>
      </c>
      <c r="P34" s="53">
        <v>1.5074798956787416</v>
      </c>
      <c r="Q34" s="53">
        <v>1.4467149687249345</v>
      </c>
      <c r="R34" s="53">
        <v>1.3212098461910584</v>
      </c>
      <c r="S34" s="53">
        <v>0.25345490498289819</v>
      </c>
      <c r="T34" s="53">
        <v>0.21107393178285741</v>
      </c>
      <c r="U34" s="53">
        <v>0.89755970363299586</v>
      </c>
      <c r="V34" s="53">
        <v>0.83233850741688153</v>
      </c>
      <c r="W34" s="53">
        <v>0.85757681036727607</v>
      </c>
      <c r="X34" s="53">
        <v>1.0043639226259677</v>
      </c>
      <c r="Y34" s="53">
        <v>0.95692712157958915</v>
      </c>
      <c r="Z34" s="53">
        <v>0.96635596609056629</v>
      </c>
      <c r="AA34" s="53">
        <v>0.97750316556458094</v>
      </c>
      <c r="AB34" s="53">
        <v>1.0138608372707831</v>
      </c>
      <c r="AC34" s="53">
        <v>1.1149694115088002</v>
      </c>
      <c r="AD34" s="53">
        <v>1.1360072796832483</v>
      </c>
    </row>
    <row r="35" spans="1:39" x14ac:dyDescent="0.2">
      <c r="A35" s="51" t="s">
        <v>36</v>
      </c>
      <c r="B35" s="52" t="s">
        <v>37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0.13306800914711708</v>
      </c>
      <c r="M35" s="53">
        <v>0.30930620845283113</v>
      </c>
      <c r="N35" s="53">
        <v>0.43474305194117913</v>
      </c>
      <c r="O35" s="53">
        <v>1.442454314202362</v>
      </c>
      <c r="P35" s="53">
        <v>2.4877557305167688</v>
      </c>
      <c r="Q35" s="53">
        <v>3.8345420623383535</v>
      </c>
      <c r="R35" s="53">
        <v>3.4333480356801647</v>
      </c>
      <c r="S35" s="53">
        <v>3.1883205804390737</v>
      </c>
      <c r="T35" s="53">
        <v>2.1578250410724422</v>
      </c>
      <c r="U35" s="53">
        <v>1.7084060121692446</v>
      </c>
      <c r="V35" s="53">
        <v>1.484997591010436</v>
      </c>
      <c r="W35" s="53">
        <v>1.530025928337807</v>
      </c>
      <c r="X35" s="53">
        <v>1.7919127762406151</v>
      </c>
      <c r="Y35" s="53">
        <v>1.7072794994531082</v>
      </c>
      <c r="Z35" s="53">
        <v>1.7241017553742803</v>
      </c>
      <c r="AA35" s="53">
        <v>1.7439897747533155</v>
      </c>
      <c r="AB35" s="53">
        <v>1.8088564779243812</v>
      </c>
      <c r="AC35" s="53">
        <v>1.9892470135490348</v>
      </c>
      <c r="AD35" s="53">
        <v>2.0267812418475732</v>
      </c>
    </row>
    <row r="36" spans="1:39" x14ac:dyDescent="0.2">
      <c r="A36" s="51" t="s">
        <v>38</v>
      </c>
      <c r="B36" s="52" t="s">
        <v>39</v>
      </c>
      <c r="C36" s="53">
        <v>0</v>
      </c>
      <c r="D36" s="53">
        <v>2.7955035273556854</v>
      </c>
      <c r="E36" s="53">
        <v>5.1675620378877891</v>
      </c>
      <c r="F36" s="53">
        <v>8.6609834266823444</v>
      </c>
      <c r="G36" s="53">
        <v>10.664044413127231</v>
      </c>
      <c r="H36" s="53">
        <v>13.658177503427311</v>
      </c>
      <c r="I36" s="53">
        <v>16.591955308524032</v>
      </c>
      <c r="J36" s="53">
        <v>19.720530594964931</v>
      </c>
      <c r="K36" s="53">
        <v>23.771679526657216</v>
      </c>
      <c r="L36" s="53">
        <v>25.042048076535359</v>
      </c>
      <c r="M36" s="53">
        <v>30.27624478336822</v>
      </c>
      <c r="N36" s="53">
        <v>29.467993098970936</v>
      </c>
      <c r="O36" s="53">
        <v>25.857117029774429</v>
      </c>
      <c r="P36" s="53">
        <v>23.110482697293563</v>
      </c>
      <c r="Q36" s="53">
        <v>21.877592681956262</v>
      </c>
      <c r="R36" s="53">
        <v>9.1945419908398129</v>
      </c>
      <c r="S36" s="53">
        <v>6.0047493844079138</v>
      </c>
      <c r="T36" s="53">
        <v>2.0977501527957831</v>
      </c>
      <c r="U36" s="53">
        <v>3.47766352966954</v>
      </c>
      <c r="V36" s="53">
        <v>2.456059182996797</v>
      </c>
      <c r="W36" s="53">
        <v>2.530532207099629</v>
      </c>
      <c r="X36" s="53">
        <v>2.9636706859709103</v>
      </c>
      <c r="Y36" s="53">
        <v>2.8236944746292956</v>
      </c>
      <c r="Z36" s="53">
        <v>2.8515170491466075</v>
      </c>
      <c r="AA36" s="53">
        <v>2.8844101345786597</v>
      </c>
      <c r="AB36" s="53">
        <v>2.9916941214069617</v>
      </c>
      <c r="AC36" s="53">
        <v>3.2900446603093014</v>
      </c>
      <c r="AD36" s="53">
        <v>3.3521230681446958</v>
      </c>
    </row>
    <row r="37" spans="1:39" x14ac:dyDescent="0.2">
      <c r="A37" s="51" t="s">
        <v>40</v>
      </c>
      <c r="B37" s="52" t="s">
        <v>41</v>
      </c>
      <c r="C37" s="53">
        <v>87.946296721228521</v>
      </c>
      <c r="D37" s="53">
        <v>87.722094745497984</v>
      </c>
      <c r="E37" s="53">
        <v>76.620666712387276</v>
      </c>
      <c r="F37" s="53">
        <v>80.631550154045982</v>
      </c>
      <c r="G37" s="53">
        <v>69.860150177789166</v>
      </c>
      <c r="H37" s="53">
        <v>66.867050865927325</v>
      </c>
      <c r="I37" s="53">
        <v>62.920904875585137</v>
      </c>
      <c r="J37" s="53">
        <v>59.24127602407561</v>
      </c>
      <c r="K37" s="53">
        <v>57.358230567422304</v>
      </c>
      <c r="L37" s="53">
        <v>71.427565288328594</v>
      </c>
      <c r="M37" s="53">
        <v>98.631112981951858</v>
      </c>
      <c r="N37" s="53">
        <v>107.05392388675843</v>
      </c>
      <c r="O37" s="53">
        <v>105.99723778097017</v>
      </c>
      <c r="P37" s="53">
        <v>108.36262508089361</v>
      </c>
      <c r="Q37" s="53">
        <v>119.40067489864779</v>
      </c>
      <c r="R37" s="53">
        <v>119.36426914273051</v>
      </c>
      <c r="S37" s="53">
        <v>92.058611469676208</v>
      </c>
      <c r="T37" s="53">
        <v>62.218100507069977</v>
      </c>
      <c r="U37" s="53">
        <v>67.134423256481526</v>
      </c>
      <c r="V37" s="53">
        <v>47.1592428924533</v>
      </c>
      <c r="W37" s="53">
        <v>48.589213088983996</v>
      </c>
      <c r="X37" s="53">
        <v>56.905984473228429</v>
      </c>
      <c r="Y37" s="53">
        <v>54.218275563148303</v>
      </c>
      <c r="Z37" s="53">
        <v>54.752501920004399</v>
      </c>
      <c r="AA37" s="53">
        <v>55.384088087028111</v>
      </c>
      <c r="AB37" s="53">
        <v>57.444067597429523</v>
      </c>
      <c r="AC37" s="53">
        <v>63.172751021915289</v>
      </c>
      <c r="AD37" s="53">
        <v>64.364729917926255</v>
      </c>
    </row>
    <row r="38" spans="1:39" x14ac:dyDescent="0.2">
      <c r="A38" s="51" t="s">
        <v>42</v>
      </c>
      <c r="B38" s="52" t="s">
        <v>43</v>
      </c>
      <c r="C38" s="53">
        <v>4.0846464589133404</v>
      </c>
      <c r="D38" s="53">
        <v>4.1108446805345871</v>
      </c>
      <c r="E38" s="53">
        <v>3.6263068882639438</v>
      </c>
      <c r="F38" s="53">
        <v>3.8583429846813546</v>
      </c>
      <c r="G38" s="53">
        <v>3.3843007074345572</v>
      </c>
      <c r="H38" s="53">
        <v>3.2844994461533288</v>
      </c>
      <c r="I38" s="53">
        <v>3.1396436996622099</v>
      </c>
      <c r="J38" s="53">
        <v>3.0097174429471036</v>
      </c>
      <c r="K38" s="53">
        <v>2.9753155676572121</v>
      </c>
      <c r="L38" s="53">
        <v>3.4727128136780689</v>
      </c>
      <c r="M38" s="53">
        <v>4.5760143154062218</v>
      </c>
      <c r="N38" s="53">
        <v>4.7938406552979229</v>
      </c>
      <c r="O38" s="53">
        <v>5.9811731335925105</v>
      </c>
      <c r="P38" s="53">
        <v>7.3506508610931443</v>
      </c>
      <c r="Q38" s="53">
        <v>9.4333335242502194</v>
      </c>
      <c r="R38" s="53">
        <v>8.1489586885253491</v>
      </c>
      <c r="S38" s="53">
        <v>4.176084088643452</v>
      </c>
      <c r="T38" s="53">
        <v>5.0982472753705554</v>
      </c>
      <c r="U38" s="53">
        <v>4.3843509591021936</v>
      </c>
      <c r="V38" s="53">
        <v>3.2619742457337781</v>
      </c>
      <c r="W38" s="53">
        <v>3.3608843568203257</v>
      </c>
      <c r="X38" s="53">
        <v>3.936150039624625</v>
      </c>
      <c r="Y38" s="53">
        <v>3.75024295742858</v>
      </c>
      <c r="Z38" s="53">
        <v>3.7871950480596959</v>
      </c>
      <c r="AA38" s="53">
        <v>3.8308814536173816</v>
      </c>
      <c r="AB38" s="53">
        <v>3.9733689003516872</v>
      </c>
      <c r="AC38" s="53">
        <v>4.3696182174844891</v>
      </c>
      <c r="AD38" s="53">
        <v>4.4520666246633969</v>
      </c>
    </row>
    <row r="39" spans="1:39" x14ac:dyDescent="0.2">
      <c r="A39" s="51" t="s">
        <v>44</v>
      </c>
      <c r="B39" s="52" t="s">
        <v>45</v>
      </c>
      <c r="C39" s="53">
        <v>57.04628098766981</v>
      </c>
      <c r="D39" s="53">
        <v>57.0043118296039</v>
      </c>
      <c r="E39" s="53">
        <v>49.891169081093636</v>
      </c>
      <c r="F39" s="53">
        <v>52.622113369705751</v>
      </c>
      <c r="G39" s="53">
        <v>45.709386715078686</v>
      </c>
      <c r="H39" s="53">
        <v>43.878726069915601</v>
      </c>
      <c r="I39" s="53">
        <v>41.427638912732377</v>
      </c>
      <c r="J39" s="53">
        <v>39.156637133169845</v>
      </c>
      <c r="K39" s="53">
        <v>38.085131124936225</v>
      </c>
      <c r="L39" s="53">
        <v>39.962690365145555</v>
      </c>
      <c r="M39" s="53">
        <v>48.139616118952702</v>
      </c>
      <c r="N39" s="53">
        <v>46.696017378217526</v>
      </c>
      <c r="O39" s="53">
        <v>46.532820696217634</v>
      </c>
      <c r="P39" s="53">
        <v>47.869273831422191</v>
      </c>
      <c r="Q39" s="53">
        <v>53.067001710130896</v>
      </c>
      <c r="R39" s="53">
        <v>59.029019500005489</v>
      </c>
      <c r="S39" s="53">
        <v>49.418968996805646</v>
      </c>
      <c r="T39" s="53">
        <v>33.146725518054104</v>
      </c>
      <c r="U39" s="53">
        <v>16.37057622168588</v>
      </c>
      <c r="V39" s="53">
        <v>12.294828809557936</v>
      </c>
      <c r="W39" s="53">
        <v>12.667634598853768</v>
      </c>
      <c r="X39" s="53">
        <v>14.835889942789294</v>
      </c>
      <c r="Y39" s="53">
        <v>14.135180624475645</v>
      </c>
      <c r="Z39" s="53">
        <v>14.274458127680655</v>
      </c>
      <c r="AA39" s="53">
        <v>14.439118188482524</v>
      </c>
      <c r="AB39" s="53">
        <v>14.976172939114138</v>
      </c>
      <c r="AC39" s="53">
        <v>16.469691021429995</v>
      </c>
      <c r="AD39" s="53">
        <v>16.780450388463983</v>
      </c>
    </row>
    <row r="40" spans="1:39" x14ac:dyDescent="0.2">
      <c r="A40" s="51" t="s">
        <v>46</v>
      </c>
      <c r="B40" s="52" t="s">
        <v>47</v>
      </c>
      <c r="C40" s="53">
        <v>16.765289534019775</v>
      </c>
      <c r="D40" s="53">
        <v>17.809187002711731</v>
      </c>
      <c r="E40" s="53">
        <v>16.614951230311711</v>
      </c>
      <c r="F40" s="53">
        <v>18.737474158301563</v>
      </c>
      <c r="G40" s="53">
        <v>17.462719311141939</v>
      </c>
      <c r="H40" s="53">
        <v>18.055988235840875</v>
      </c>
      <c r="I40" s="53">
        <v>18.444116288438725</v>
      </c>
      <c r="J40" s="53">
        <v>18.958770296302021</v>
      </c>
      <c r="K40" s="53">
        <v>20.174521430563118</v>
      </c>
      <c r="L40" s="53">
        <v>15.094933603959994</v>
      </c>
      <c r="M40" s="53">
        <v>11.381662115617694</v>
      </c>
      <c r="N40" s="53">
        <v>4.8911255035537389</v>
      </c>
      <c r="O40" s="53">
        <v>7.048201855248367</v>
      </c>
      <c r="P40" s="53">
        <v>9.4132595758182287</v>
      </c>
      <c r="Q40" s="53">
        <v>12.754803057120766</v>
      </c>
      <c r="R40" s="53">
        <v>6.6869396297016834</v>
      </c>
      <c r="S40" s="53">
        <v>152.1407266990106</v>
      </c>
      <c r="T40" s="53">
        <v>176.94466173000015</v>
      </c>
      <c r="U40" s="53">
        <v>183.86677046399998</v>
      </c>
      <c r="V40" s="53">
        <v>167.66867990399999</v>
      </c>
      <c r="W40" s="53">
        <v>177.45090411093747</v>
      </c>
      <c r="X40" s="53">
        <v>262.04442015010949</v>
      </c>
      <c r="Y40" s="53">
        <v>328.8428634182352</v>
      </c>
      <c r="Z40" s="53">
        <v>320.88771318434272</v>
      </c>
      <c r="AA40" s="53">
        <v>383.11680310413823</v>
      </c>
      <c r="AB40" s="53">
        <v>421.67344973101052</v>
      </c>
      <c r="AC40" s="53">
        <v>416.62281166062854</v>
      </c>
      <c r="AD40" s="53">
        <v>419.21224360641395</v>
      </c>
    </row>
    <row r="41" spans="1:39" x14ac:dyDescent="0.2">
      <c r="A41" s="51" t="s">
        <v>48</v>
      </c>
      <c r="B41" s="52" t="s">
        <v>49</v>
      </c>
      <c r="C41" s="53">
        <v>0</v>
      </c>
      <c r="D41" s="53">
        <v>0.96769761594565618</v>
      </c>
      <c r="E41" s="53">
        <v>1.7888145786192151</v>
      </c>
      <c r="F41" s="53">
        <v>2.9981049681140179</v>
      </c>
      <c r="G41" s="53">
        <v>3.6914889407001645</v>
      </c>
      <c r="H41" s="53">
        <v>4.7279446006392174</v>
      </c>
      <c r="I41" s="53">
        <v>5.7435075430304376</v>
      </c>
      <c r="J41" s="53">
        <v>6.8265020076659875</v>
      </c>
      <c r="K41" s="53">
        <v>8.2288565833898382</v>
      </c>
      <c r="L41" s="53">
        <v>9.7673199661498664</v>
      </c>
      <c r="M41" s="53">
        <v>13.034356417734546</v>
      </c>
      <c r="N41" s="53">
        <v>13.790271415253764</v>
      </c>
      <c r="O41" s="53">
        <v>12.900237253634444</v>
      </c>
      <c r="P41" s="53">
        <v>12.433370486085055</v>
      </c>
      <c r="Q41" s="53">
        <v>12.885321507599418</v>
      </c>
      <c r="R41" s="53">
        <v>11.962791192382985</v>
      </c>
      <c r="S41" s="53">
        <v>8.4303365124685463</v>
      </c>
      <c r="T41" s="53">
        <v>6.3630672204386025</v>
      </c>
      <c r="U41" s="53">
        <v>5.3458047433327911</v>
      </c>
      <c r="V41" s="53">
        <v>3.9859766299630652</v>
      </c>
      <c r="W41" s="53">
        <v>4.1068400585366218</v>
      </c>
      <c r="X41" s="53">
        <v>4.8097872294643551</v>
      </c>
      <c r="Y41" s="53">
        <v>4.5826176600089203</v>
      </c>
      <c r="Z41" s="53">
        <v>4.6277713487226011</v>
      </c>
      <c r="AA41" s="53">
        <v>4.6811540484259364</v>
      </c>
      <c r="AB41" s="53">
        <v>4.8552668984856382</v>
      </c>
      <c r="AC41" s="53">
        <v>5.3394646262254772</v>
      </c>
      <c r="AD41" s="53">
        <v>5.4402126393719987</v>
      </c>
    </row>
    <row r="42" spans="1:39" x14ac:dyDescent="0.2">
      <c r="A42" s="51" t="s">
        <v>50</v>
      </c>
      <c r="B42" s="52" t="s">
        <v>51</v>
      </c>
      <c r="C42" s="53">
        <v>0</v>
      </c>
      <c r="D42" s="53">
        <v>4.8287460821812855</v>
      </c>
      <c r="E42" s="53">
        <v>8.9260645535592378</v>
      </c>
      <c r="F42" s="53">
        <v>14.960342342686744</v>
      </c>
      <c r="G42" s="53">
        <v>18.420281776143685</v>
      </c>
      <c r="H42" s="53">
        <v>23.592125877872238</v>
      </c>
      <c r="I42" s="53">
        <v>28.659716722857329</v>
      </c>
      <c r="J42" s="53">
        <v>34.063786332993267</v>
      </c>
      <c r="K42" s="53">
        <v>41.061441439064986</v>
      </c>
      <c r="L42" s="53">
        <v>37.681113084927496</v>
      </c>
      <c r="M42" s="53">
        <v>39.339063083849119</v>
      </c>
      <c r="N42" s="53">
        <v>32.687975183169961</v>
      </c>
      <c r="O42" s="53">
        <v>29.58140070303979</v>
      </c>
      <c r="P42" s="53">
        <v>27.454548461476616</v>
      </c>
      <c r="Q42" s="53">
        <v>27.243345962639996</v>
      </c>
      <c r="R42" s="53">
        <v>32.775591195760036</v>
      </c>
      <c r="S42" s="53">
        <v>30.755686787831301</v>
      </c>
      <c r="T42" s="53">
        <v>97.381393896464914</v>
      </c>
      <c r="U42" s="53">
        <v>99.229028455710861</v>
      </c>
      <c r="V42" s="53">
        <v>89.691740621455949</v>
      </c>
      <c r="W42" s="53">
        <v>92.411388098751814</v>
      </c>
      <c r="X42" s="53">
        <v>108.22898091941535</v>
      </c>
      <c r="Y42" s="53">
        <v>103.11725147586532</v>
      </c>
      <c r="Z42" s="53">
        <v>104.13329178723234</v>
      </c>
      <c r="AA42" s="53">
        <v>105.33449984737818</v>
      </c>
      <c r="AB42" s="53">
        <v>109.25235638196654</v>
      </c>
      <c r="AC42" s="53">
        <v>120.14768795001497</v>
      </c>
      <c r="AD42" s="53">
        <v>122.41470190974023</v>
      </c>
    </row>
    <row r="43" spans="1:39" x14ac:dyDescent="0.2">
      <c r="A43" s="51" t="s">
        <v>52</v>
      </c>
      <c r="B43" s="52" t="s">
        <v>53</v>
      </c>
      <c r="C43" s="53">
        <v>0</v>
      </c>
      <c r="D43" s="53">
        <v>0.26674651978584785</v>
      </c>
      <c r="E43" s="53">
        <v>0.49308798071448362</v>
      </c>
      <c r="F43" s="53">
        <v>0.82642971628648298</v>
      </c>
      <c r="G43" s="53">
        <v>1.0175614898022163</v>
      </c>
      <c r="H43" s="53">
        <v>1.3032612121590945</v>
      </c>
      <c r="I43" s="53">
        <v>1.5832018424164147</v>
      </c>
      <c r="J43" s="53">
        <v>1.881730018603524</v>
      </c>
      <c r="K43" s="53">
        <v>2.2682900311695811</v>
      </c>
      <c r="L43" s="53">
        <v>4.9371436892217568</v>
      </c>
      <c r="M43" s="53">
        <v>8.8107341687455136</v>
      </c>
      <c r="N43" s="53">
        <v>11.13514476782688</v>
      </c>
      <c r="O43" s="53">
        <v>9.7450787870713764</v>
      </c>
      <c r="P43" s="53">
        <v>8.6809863009323252</v>
      </c>
      <c r="Q43" s="53">
        <v>8.1821566541445137</v>
      </c>
      <c r="R43" s="53">
        <v>6.1716378302802273</v>
      </c>
      <c r="S43" s="53">
        <v>6.9214507697198915</v>
      </c>
      <c r="T43" s="53">
        <v>3.4599888356097628</v>
      </c>
      <c r="U43" s="53">
        <v>2.6637746458667388</v>
      </c>
      <c r="V43" s="53">
        <v>1.3555227120789211</v>
      </c>
      <c r="W43" s="53">
        <v>1.3966250911695641</v>
      </c>
      <c r="X43" s="53">
        <v>1.635678388276576</v>
      </c>
      <c r="Y43" s="53">
        <v>1.5584241694296164</v>
      </c>
      <c r="Z43" s="53">
        <v>1.5737797162046367</v>
      </c>
      <c r="AA43" s="53">
        <v>1.5919337267766032</v>
      </c>
      <c r="AB43" s="53">
        <v>1.6511447921267035</v>
      </c>
      <c r="AC43" s="53">
        <v>1.8158073273143323</v>
      </c>
      <c r="AD43" s="53">
        <v>1.8500689983412901</v>
      </c>
    </row>
    <row r="44" spans="1:39" x14ac:dyDescent="0.2">
      <c r="A44" s="54" t="s">
        <v>54</v>
      </c>
      <c r="B44" s="55" t="s">
        <v>55</v>
      </c>
      <c r="C44" s="56">
        <v>78.597526235881347</v>
      </c>
      <c r="D44" s="56">
        <v>73.245296200417215</v>
      </c>
      <c r="E44" s="56">
        <v>58.952470010156077</v>
      </c>
      <c r="F44" s="56">
        <v>56.098932313344875</v>
      </c>
      <c r="G44" s="56">
        <v>42.781081065036105</v>
      </c>
      <c r="H44" s="56">
        <v>34.588233597873177</v>
      </c>
      <c r="I44" s="56">
        <v>25.654878520228607</v>
      </c>
      <c r="J44" s="56">
        <v>16.600715376408242</v>
      </c>
      <c r="K44" s="56">
        <v>7.4519371556919154</v>
      </c>
      <c r="L44" s="56">
        <v>7.8964768134141732</v>
      </c>
      <c r="M44" s="56">
        <v>9.5986181924052563</v>
      </c>
      <c r="N44" s="56">
        <v>9.3888972681725367</v>
      </c>
      <c r="O44" s="56">
        <v>6.8558710270240901</v>
      </c>
      <c r="P44" s="56">
        <v>4.5658351703479561</v>
      </c>
      <c r="Q44" s="56">
        <v>2.3943384708497697</v>
      </c>
      <c r="R44" s="56">
        <v>2.3248499787851733</v>
      </c>
      <c r="S44" s="56">
        <v>2.1223887370530532</v>
      </c>
      <c r="T44" s="56">
        <v>1.6837205173755627</v>
      </c>
      <c r="U44" s="56">
        <v>5.4842419179609321</v>
      </c>
      <c r="V44" s="56">
        <v>4.6994096363203921</v>
      </c>
      <c r="W44" s="56">
        <v>4.8419058959942882</v>
      </c>
      <c r="X44" s="56">
        <v>5.6706705917151847</v>
      </c>
      <c r="Y44" s="56">
        <v>5.4028409070771408</v>
      </c>
      <c r="Z44" s="56">
        <v>5.4560764625145159</v>
      </c>
      <c r="AA44" s="56">
        <v>5.5190139046241482</v>
      </c>
      <c r="AB44" s="56">
        <v>5.7242904732891668</v>
      </c>
      <c r="AC44" s="56">
        <v>6.2951526932330211</v>
      </c>
      <c r="AD44" s="56">
        <v>6.4139331648147833</v>
      </c>
    </row>
    <row r="45" spans="1:39" s="18" customFormat="1" x14ac:dyDescent="0.2">
      <c r="A45" s="29" t="s">
        <v>56</v>
      </c>
      <c r="B45" s="30"/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2.2034149433935228</v>
      </c>
      <c r="S45" s="31">
        <v>1.8486672398968187</v>
      </c>
      <c r="T45" s="31">
        <v>1.3408808636667622</v>
      </c>
      <c r="U45" s="31">
        <v>1.2688502227954526</v>
      </c>
      <c r="V45" s="31">
        <v>1.2905508210490111</v>
      </c>
      <c r="W45" s="31">
        <v>2.1026507073206266</v>
      </c>
      <c r="X45" s="31">
        <v>3.6319823049273903</v>
      </c>
      <c r="Y45" s="31">
        <v>4.1380427370454766</v>
      </c>
      <c r="Z45" s="31">
        <v>3.4468722633920179</v>
      </c>
      <c r="AA45" s="31">
        <v>2.8471374437654906</v>
      </c>
      <c r="AB45" s="31">
        <v>3.9247736304450549</v>
      </c>
      <c r="AC45" s="31">
        <v>21.286015103956061</v>
      </c>
      <c r="AD45" s="31">
        <v>20.229079763948164</v>
      </c>
      <c r="AE45"/>
      <c r="AF45"/>
      <c r="AG45"/>
      <c r="AH45"/>
      <c r="AI45"/>
      <c r="AJ45"/>
      <c r="AK45"/>
      <c r="AL45"/>
      <c r="AM45"/>
    </row>
    <row r="46" spans="1:39" x14ac:dyDescent="0.2">
      <c r="A46" s="57" t="s">
        <v>57</v>
      </c>
      <c r="B46" s="24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</row>
    <row r="47" spans="1:39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2.3308756987999998E-2</v>
      </c>
      <c r="AB47" s="50">
        <v>1.2743217872000001E-2</v>
      </c>
      <c r="AC47" s="50">
        <v>1.2876951999999999E-2</v>
      </c>
      <c r="AD47" s="50">
        <v>1.4234462E-2</v>
      </c>
    </row>
    <row r="48" spans="1:39" x14ac:dyDescent="0.2">
      <c r="A48" s="51" t="s">
        <v>59</v>
      </c>
      <c r="B48" s="10"/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</row>
    <row r="49" spans="1:39" x14ac:dyDescent="0.2">
      <c r="A49" s="51" t="s">
        <v>60</v>
      </c>
      <c r="B49" s="10"/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</row>
    <row r="50" spans="1:39" x14ac:dyDescent="0.2">
      <c r="A50" s="51" t="s">
        <v>61</v>
      </c>
      <c r="B50" s="10"/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</row>
    <row r="51" spans="1:39" x14ac:dyDescent="0.2">
      <c r="A51" s="51" t="s">
        <v>62</v>
      </c>
      <c r="B51" s="10"/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</row>
    <row r="52" spans="1:39" x14ac:dyDescent="0.2">
      <c r="A52" s="51" t="s">
        <v>63</v>
      </c>
      <c r="B52" s="10"/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</row>
    <row r="53" spans="1:39" x14ac:dyDescent="0.2">
      <c r="A53" s="51" t="s">
        <v>64</v>
      </c>
      <c r="B53" s="10"/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</row>
    <row r="54" spans="1:39" x14ac:dyDescent="0.2">
      <c r="A54" s="61" t="s">
        <v>65</v>
      </c>
      <c r="B54" s="30"/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</row>
    <row r="55" spans="1:39" x14ac:dyDescent="0.2">
      <c r="A55" s="62" t="s">
        <v>66</v>
      </c>
      <c r="B55" s="63"/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2.2034149433935228</v>
      </c>
      <c r="S55" s="53">
        <v>1.8486672398968187</v>
      </c>
      <c r="T55" s="53">
        <v>1.3408808636667622</v>
      </c>
      <c r="U55" s="53">
        <v>1.2688502227954526</v>
      </c>
      <c r="V55" s="53">
        <v>1.2905508210490111</v>
      </c>
      <c r="W55" s="53">
        <v>2.1026507073206266</v>
      </c>
      <c r="X55" s="53">
        <v>3.6319823049273903</v>
      </c>
      <c r="Y55" s="53">
        <v>4.1380427370454766</v>
      </c>
      <c r="Z55" s="53">
        <v>3.4468722633920179</v>
      </c>
      <c r="AA55" s="53">
        <v>2.8238286867774907</v>
      </c>
      <c r="AB55" s="53">
        <v>3.9120304125730549</v>
      </c>
      <c r="AC55" s="53">
        <v>21.273138151956061</v>
      </c>
      <c r="AD55" s="53">
        <v>20.214845301948163</v>
      </c>
    </row>
    <row r="56" spans="1:39" s="18" customFormat="1" x14ac:dyDescent="0.2">
      <c r="A56" s="64" t="s">
        <v>67</v>
      </c>
      <c r="B56" s="65"/>
      <c r="C56" s="66">
        <v>117.26245343999999</v>
      </c>
      <c r="D56" s="66">
        <v>160.94508671999998</v>
      </c>
      <c r="E56" s="66">
        <v>186.81433847999998</v>
      </c>
      <c r="F56" s="66">
        <v>216.73306511999999</v>
      </c>
      <c r="G56" s="66">
        <v>238.53130224</v>
      </c>
      <c r="H56" s="66">
        <v>251.62747632</v>
      </c>
      <c r="I56" s="66">
        <v>302.71978703999997</v>
      </c>
      <c r="J56" s="66">
        <v>285.83261519999996</v>
      </c>
      <c r="K56" s="66">
        <v>338.56194767999995</v>
      </c>
      <c r="L56" s="66">
        <v>386.83254983999996</v>
      </c>
      <c r="M56" s="66">
        <v>438.65721239999999</v>
      </c>
      <c r="N56" s="66">
        <v>481.77981192000004</v>
      </c>
      <c r="O56" s="66">
        <v>475.53328152</v>
      </c>
      <c r="P56" s="66">
        <v>538.94633496000006</v>
      </c>
      <c r="Q56" s="66">
        <v>601.13162208000006</v>
      </c>
      <c r="R56" s="66">
        <v>606.79657896000003</v>
      </c>
      <c r="S56" s="66">
        <v>632.08425720000002</v>
      </c>
      <c r="T56" s="66">
        <v>592.92497351999998</v>
      </c>
      <c r="U56" s="66">
        <v>668.83108775999995</v>
      </c>
      <c r="V56" s="66">
        <v>624.70667400239995</v>
      </c>
      <c r="W56" s="66">
        <v>709.72863007199987</v>
      </c>
      <c r="X56" s="66">
        <v>569.27431704000003</v>
      </c>
      <c r="Y56" s="66">
        <v>600.49404518400002</v>
      </c>
      <c r="Z56" s="66">
        <v>606.21500544000003</v>
      </c>
      <c r="AA56" s="66">
        <v>535.67527838175965</v>
      </c>
      <c r="AB56" s="66">
        <v>555.11316242845055</v>
      </c>
      <c r="AC56" s="66">
        <v>562.98977892358505</v>
      </c>
      <c r="AD56" s="66">
        <v>555.49767086870213</v>
      </c>
      <c r="AE56"/>
      <c r="AF56"/>
      <c r="AG56"/>
      <c r="AH56"/>
      <c r="AI56"/>
      <c r="AJ56"/>
      <c r="AK56"/>
      <c r="AL56"/>
      <c r="AM56"/>
    </row>
    <row r="57" spans="1:39" s="18" customFormat="1" x14ac:dyDescent="0.2">
      <c r="A57" s="64" t="s">
        <v>68</v>
      </c>
      <c r="B57" s="65"/>
      <c r="C57" s="66">
        <v>93.977972879999996</v>
      </c>
      <c r="D57" s="66">
        <v>113.49299544</v>
      </c>
      <c r="E57" s="66">
        <v>132.72800112000002</v>
      </c>
      <c r="F57" s="66">
        <v>157.62796367999999</v>
      </c>
      <c r="G57" s="66">
        <v>174.29973791999998</v>
      </c>
      <c r="H57" s="66">
        <v>177.05682720000001</v>
      </c>
      <c r="I57" s="66">
        <v>195.73179912000001</v>
      </c>
      <c r="J57" s="66">
        <v>206.84631528</v>
      </c>
      <c r="K57" s="66">
        <v>226.3828776</v>
      </c>
      <c r="L57" s="66">
        <v>245.83328088000002</v>
      </c>
      <c r="M57" s="66">
        <v>293.28537216000001</v>
      </c>
      <c r="N57" s="66">
        <v>313.59736583999995</v>
      </c>
      <c r="O57" s="66">
        <v>291.47603232</v>
      </c>
      <c r="P57" s="66">
        <v>303.45213887999995</v>
      </c>
      <c r="Q57" s="66">
        <v>274.95156238034241</v>
      </c>
      <c r="R57" s="66">
        <v>298.53437878800372</v>
      </c>
      <c r="S57" s="66">
        <v>308.20147151174081</v>
      </c>
      <c r="T57" s="66">
        <v>349.71157164015773</v>
      </c>
      <c r="U57" s="66">
        <v>383.73265929450372</v>
      </c>
      <c r="V57" s="66">
        <v>412.66510712964356</v>
      </c>
      <c r="W57" s="66">
        <v>440.33945468407387</v>
      </c>
      <c r="X57" s="66">
        <v>366.41505488301209</v>
      </c>
      <c r="Y57" s="66">
        <v>401.13629900202756</v>
      </c>
      <c r="Z57" s="66">
        <v>406.89596718311168</v>
      </c>
      <c r="AA57" s="66">
        <v>401.35869936779528</v>
      </c>
      <c r="AB57" s="66">
        <v>432.45170742512761</v>
      </c>
      <c r="AC57" s="66">
        <v>454.98448842822245</v>
      </c>
      <c r="AD57" s="66">
        <v>484.25006445673273</v>
      </c>
      <c r="AE57"/>
      <c r="AF57"/>
      <c r="AG57"/>
      <c r="AH57"/>
      <c r="AI57"/>
      <c r="AJ57"/>
      <c r="AK57"/>
      <c r="AL57"/>
      <c r="AM57"/>
    </row>
    <row r="58" spans="1:39" x14ac:dyDescent="0.2">
      <c r="A58" s="57" t="s">
        <v>69</v>
      </c>
      <c r="B58" s="24"/>
      <c r="C58" s="58">
        <v>41.183187884480375</v>
      </c>
      <c r="D58" s="58">
        <v>49.73509442203234</v>
      </c>
      <c r="E58" s="58">
        <v>58.164291483879921</v>
      </c>
      <c r="F58" s="58">
        <v>69.075995631131647</v>
      </c>
      <c r="G58" s="58">
        <v>76.381929030762123</v>
      </c>
      <c r="H58" s="58">
        <v>77.590145406928428</v>
      </c>
      <c r="I58" s="58">
        <v>85.773923517367223</v>
      </c>
      <c r="J58" s="58">
        <v>90.644545783787549</v>
      </c>
      <c r="K58" s="58">
        <v>99.205891511778304</v>
      </c>
      <c r="L58" s="58">
        <v>107.72948047801388</v>
      </c>
      <c r="M58" s="58">
        <v>128.52401701468824</v>
      </c>
      <c r="N58" s="58">
        <v>137.42517359847577</v>
      </c>
      <c r="O58" s="58">
        <v>127.73112501782913</v>
      </c>
      <c r="P58" s="58">
        <v>132.97931490180139</v>
      </c>
      <c r="Q58" s="58">
        <v>120.48974356043874</v>
      </c>
      <c r="R58" s="58">
        <v>130.82424566980072</v>
      </c>
      <c r="S58" s="58">
        <v>135.06057556432523</v>
      </c>
      <c r="T58" s="58">
        <v>153.25120258364882</v>
      </c>
      <c r="U58" s="58">
        <v>168.15998175781084</v>
      </c>
      <c r="V58" s="58">
        <v>180.83880849387961</v>
      </c>
      <c r="W58" s="58">
        <v>192.9663083748338</v>
      </c>
      <c r="X58" s="58">
        <v>160.57103155670103</v>
      </c>
      <c r="Y58" s="58">
        <v>175.78663449338276</v>
      </c>
      <c r="Z58" s="58">
        <v>178.31064612701027</v>
      </c>
      <c r="AA58" s="58">
        <v>175.88409516175327</v>
      </c>
      <c r="AB58" s="58">
        <v>189.50972629080366</v>
      </c>
      <c r="AC58" s="58">
        <v>199.38408009065873</v>
      </c>
      <c r="AD58" s="58">
        <v>212.20889083294469</v>
      </c>
    </row>
    <row r="59" spans="1:39" x14ac:dyDescent="0.2">
      <c r="A59" s="54" t="s">
        <v>70</v>
      </c>
      <c r="B59" s="27"/>
      <c r="C59" s="56">
        <v>52.794784995519628</v>
      </c>
      <c r="D59" s="56">
        <v>63.757901017967676</v>
      </c>
      <c r="E59" s="56">
        <v>74.563709636120109</v>
      </c>
      <c r="F59" s="56">
        <v>88.55196804886836</v>
      </c>
      <c r="G59" s="56">
        <v>97.917808889237861</v>
      </c>
      <c r="H59" s="56">
        <v>99.466681793071601</v>
      </c>
      <c r="I59" s="56">
        <v>109.95787560263281</v>
      </c>
      <c r="J59" s="56">
        <v>116.20176949621249</v>
      </c>
      <c r="K59" s="56">
        <v>127.17698608822171</v>
      </c>
      <c r="L59" s="56">
        <v>138.10380040198615</v>
      </c>
      <c r="M59" s="56">
        <v>164.7613551453118</v>
      </c>
      <c r="N59" s="56">
        <v>176.17219224152421</v>
      </c>
      <c r="O59" s="56">
        <v>163.74490730217093</v>
      </c>
      <c r="P59" s="56">
        <v>170.47282397819859</v>
      </c>
      <c r="Q59" s="56">
        <v>154.4618188199037</v>
      </c>
      <c r="R59" s="56">
        <v>167.710133118203</v>
      </c>
      <c r="S59" s="56">
        <v>173.1408959474156</v>
      </c>
      <c r="T59" s="56">
        <v>196.46036905650894</v>
      </c>
      <c r="U59" s="56">
        <v>215.57267753669291</v>
      </c>
      <c r="V59" s="56">
        <v>231.82629863576395</v>
      </c>
      <c r="W59" s="56">
        <v>247.37314630924013</v>
      </c>
      <c r="X59" s="56">
        <v>205.84402332631106</v>
      </c>
      <c r="Y59" s="56">
        <v>225.34966450864485</v>
      </c>
      <c r="Z59" s="56">
        <v>228.58532105610144</v>
      </c>
      <c r="AA59" s="56">
        <v>225.47460420604205</v>
      </c>
      <c r="AB59" s="56">
        <v>242.94198113432398</v>
      </c>
      <c r="AC59" s="56">
        <v>255.60040833756375</v>
      </c>
      <c r="AD59" s="56">
        <v>272.0411736237881</v>
      </c>
    </row>
    <row r="60" spans="1:39" s="18" customFormat="1" x14ac:dyDescent="0.2">
      <c r="A60" s="33" t="s">
        <v>71</v>
      </c>
      <c r="B60" s="34"/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/>
      <c r="AF60"/>
      <c r="AG60"/>
      <c r="AH60"/>
      <c r="AI60"/>
      <c r="AJ60"/>
      <c r="AK60"/>
      <c r="AL60"/>
      <c r="AM60"/>
    </row>
    <row r="61" spans="1:39" s="18" customFormat="1" ht="13.5" thickBot="1" x14ac:dyDescent="0.25">
      <c r="A61" s="29" t="s">
        <v>72</v>
      </c>
      <c r="B61" s="30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/>
      <c r="AF61"/>
      <c r="AG61"/>
      <c r="AH61"/>
      <c r="AI61"/>
      <c r="AJ61"/>
      <c r="AK61"/>
      <c r="AL61"/>
      <c r="AM61"/>
    </row>
    <row r="62" spans="1:39" s="18" customFormat="1" ht="13.5" thickBot="1" x14ac:dyDescent="0.25">
      <c r="A62" s="38" t="s">
        <v>73</v>
      </c>
      <c r="B62" s="39"/>
      <c r="C62" s="40">
        <v>0.75354696383988085</v>
      </c>
      <c r="D62" s="40">
        <v>0.19407323759992323</v>
      </c>
      <c r="E62" s="40">
        <v>-2.1108964799736896E-2</v>
      </c>
      <c r="F62" s="40">
        <v>0.55899985152041154</v>
      </c>
      <c r="G62" s="40">
        <v>0.40374126143990452</v>
      </c>
      <c r="H62" s="40">
        <v>0.12430595495993657</v>
      </c>
      <c r="I62" s="40">
        <v>3.2740435199229978E-3</v>
      </c>
      <c r="J62" s="40">
        <v>-1.4647036800056412E-2</v>
      </c>
      <c r="K62" s="40">
        <v>1.262229936037329E-2</v>
      </c>
      <c r="L62" s="40">
        <v>1.5853263360440906E-2</v>
      </c>
      <c r="M62" s="40">
        <v>4.676281896013279E-2</v>
      </c>
      <c r="N62" s="40">
        <v>-1.0382164319935328E-2</v>
      </c>
      <c r="O62" s="40">
        <v>18.42614461248013</v>
      </c>
      <c r="P62" s="40">
        <v>-25.1201204469603</v>
      </c>
      <c r="Q62" s="40">
        <v>-4.6431106656002612</v>
      </c>
      <c r="R62" s="40">
        <v>-8.0734591562077185E-2</v>
      </c>
      <c r="S62" s="40">
        <v>1.4871598314141465</v>
      </c>
      <c r="T62" s="40">
        <v>-11.540853078107602</v>
      </c>
      <c r="U62" s="40">
        <v>67.948505782670281</v>
      </c>
      <c r="V62" s="40">
        <v>-4.1805796241442295</v>
      </c>
      <c r="W62" s="40">
        <v>-10.34516051464675</v>
      </c>
      <c r="X62" s="40">
        <v>12.979859344376337</v>
      </c>
      <c r="Y62" s="40">
        <v>14.684399425861557</v>
      </c>
      <c r="Z62" s="40">
        <v>1.5593115900217072</v>
      </c>
      <c r="AA62" s="40">
        <v>8.8237771665912987</v>
      </c>
      <c r="AB62" s="40">
        <v>32.60830052395545</v>
      </c>
      <c r="AC62" s="40">
        <v>10.360747548807694</v>
      </c>
      <c r="AD62" s="40">
        <v>-35.286866954975267</v>
      </c>
      <c r="AE62"/>
      <c r="AF62"/>
      <c r="AG62"/>
      <c r="AH62"/>
      <c r="AI62"/>
      <c r="AJ62"/>
      <c r="AK62"/>
      <c r="AL62"/>
      <c r="AM62"/>
    </row>
    <row r="63" spans="1:39" customFormat="1" x14ac:dyDescent="0.2"/>
    <row r="64" spans="1:39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</sheetData>
  <pageMargins left="0.78740157480314965" right="0.78740157480314965" top="0.78740157480314965" bottom="0.78740157480314965" header="0.51181102362204722" footer="0.51181102362204722"/>
  <pageSetup paperSize="8" scale="58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M582"/>
  <sheetViews>
    <sheetView zoomScale="75" zoomScaleNormal="7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40" max="16384" width="9.140625" style="8"/>
  </cols>
  <sheetData>
    <row r="1" spans="1:39" s="4" customFormat="1" ht="47.25" customHeight="1" thickBot="1" x14ac:dyDescent="0.25">
      <c r="A1" s="1" t="s">
        <v>98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76">
        <v>2009</v>
      </c>
      <c r="W1" s="76">
        <v>2010</v>
      </c>
      <c r="X1" s="76">
        <v>2011</v>
      </c>
      <c r="Y1" s="76">
        <v>2012</v>
      </c>
      <c r="Z1" s="76">
        <v>2013</v>
      </c>
      <c r="AA1" s="76">
        <v>2014</v>
      </c>
      <c r="AB1" s="76">
        <v>2015</v>
      </c>
      <c r="AC1" s="76">
        <v>2016</v>
      </c>
      <c r="AD1" s="76">
        <v>2017</v>
      </c>
      <c r="AE1"/>
      <c r="AF1"/>
      <c r="AG1"/>
      <c r="AH1"/>
      <c r="AI1"/>
      <c r="AJ1"/>
      <c r="AK1"/>
      <c r="AL1"/>
      <c r="AM1"/>
    </row>
    <row r="2" spans="1:39" x14ac:dyDescent="0.2">
      <c r="A2" s="5" t="s">
        <v>2</v>
      </c>
      <c r="B2" s="6"/>
      <c r="C2" s="7">
        <v>167.7602</v>
      </c>
      <c r="D2" s="7">
        <v>167.802627697378</v>
      </c>
      <c r="E2" s="7">
        <v>162.48672000000002</v>
      </c>
      <c r="F2" s="7">
        <v>160.59407999999999</v>
      </c>
      <c r="G2" s="7">
        <v>174.16413092756795</v>
      </c>
      <c r="H2" s="7">
        <v>154.64348927091478</v>
      </c>
      <c r="I2" s="7">
        <v>168.56703819009985</v>
      </c>
      <c r="J2" s="7">
        <v>180.74292080111704</v>
      </c>
      <c r="K2" s="7">
        <v>231.39020696097896</v>
      </c>
      <c r="L2" s="7">
        <v>221.76572044351266</v>
      </c>
      <c r="M2" s="7">
        <v>235.06919201685432</v>
      </c>
      <c r="N2" s="7">
        <v>233.85694614241467</v>
      </c>
      <c r="O2" s="7">
        <v>261.34315091333417</v>
      </c>
      <c r="P2" s="7">
        <v>236.27944704998259</v>
      </c>
      <c r="Q2" s="7">
        <v>284.14429887559049</v>
      </c>
      <c r="R2" s="7">
        <v>370.39006202829609</v>
      </c>
      <c r="S2" s="7">
        <v>428.25981703755389</v>
      </c>
      <c r="T2" s="7">
        <v>469.19175503087621</v>
      </c>
      <c r="U2" s="7">
        <v>544.06346170946574</v>
      </c>
      <c r="V2" s="7">
        <v>618.04132613946388</v>
      </c>
      <c r="W2" s="7">
        <v>597.39969665497881</v>
      </c>
      <c r="X2" s="7">
        <v>738.3947148069966</v>
      </c>
      <c r="Y2" s="7">
        <v>745.64715284890144</v>
      </c>
      <c r="Z2" s="7">
        <v>776.59816943831299</v>
      </c>
      <c r="AA2" s="7">
        <v>874.75278871804994</v>
      </c>
      <c r="AB2" s="7">
        <v>1011.866840800723</v>
      </c>
      <c r="AC2" s="7">
        <v>1003.5956370769188</v>
      </c>
      <c r="AD2" s="7">
        <v>1185.197160078656</v>
      </c>
    </row>
    <row r="3" spans="1:39" x14ac:dyDescent="0.2">
      <c r="A3" s="9" t="s">
        <v>3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0.127920384</v>
      </c>
      <c r="S3" s="11">
        <v>1.8800169983999997</v>
      </c>
      <c r="T3" s="11">
        <v>25.339774083839998</v>
      </c>
      <c r="U3" s="11">
        <v>44.174817216288005</v>
      </c>
      <c r="V3" s="11">
        <v>58.950359546255996</v>
      </c>
      <c r="W3" s="11">
        <v>81.670504260998882</v>
      </c>
      <c r="X3" s="11">
        <v>83.82057293579345</v>
      </c>
      <c r="Y3" s="11">
        <v>79.621869102978863</v>
      </c>
      <c r="Z3" s="11">
        <v>114.352782737616</v>
      </c>
      <c r="AA3" s="11">
        <v>132.64441966809602</v>
      </c>
      <c r="AB3" s="11">
        <v>124.32951742525199</v>
      </c>
      <c r="AC3" s="11">
        <v>138.957588447468</v>
      </c>
      <c r="AD3" s="11">
        <v>159.06084503323777</v>
      </c>
    </row>
    <row r="4" spans="1:39" x14ac:dyDescent="0.2">
      <c r="A4" s="9" t="s">
        <v>4</v>
      </c>
      <c r="B4" s="10"/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4.1264639999999998E-2</v>
      </c>
      <c r="U4" s="11">
        <v>2.3973745238400004</v>
      </c>
      <c r="V4" s="11">
        <v>0.15904079999999998</v>
      </c>
      <c r="W4" s="11">
        <v>0.15904079999999998</v>
      </c>
      <c r="X4" s="11">
        <v>0.59231951999999988</v>
      </c>
      <c r="Y4" s="11">
        <v>2.8858024799999996E-3</v>
      </c>
      <c r="Z4" s="11">
        <v>5.0090687999999987E-3</v>
      </c>
      <c r="AA4" s="11">
        <v>1.5653339999999998E-3</v>
      </c>
      <c r="AB4" s="11">
        <v>0.20694933359999998</v>
      </c>
      <c r="AC4" s="11">
        <v>0.20632319999999996</v>
      </c>
      <c r="AD4" s="11">
        <v>0.20632319999999996</v>
      </c>
    </row>
    <row r="5" spans="1:39" x14ac:dyDescent="0.2">
      <c r="A5" s="9" t="s">
        <v>5</v>
      </c>
      <c r="B5" s="10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</row>
    <row r="6" spans="1:39" ht="13.5" thickBot="1" x14ac:dyDescent="0.25">
      <c r="A6" s="12" t="s">
        <v>6</v>
      </c>
      <c r="B6" s="13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-0.125996592096</v>
      </c>
      <c r="S6" s="14">
        <v>0.11640607843199997</v>
      </c>
      <c r="T6" s="14">
        <v>-6.7408993276319995</v>
      </c>
      <c r="U6" s="14">
        <v>2.423012359296</v>
      </c>
      <c r="V6" s="14">
        <v>0.57074795184000027</v>
      </c>
      <c r="W6" s="14">
        <v>-0.52102397276160017</v>
      </c>
      <c r="X6" s="14">
        <v>5.3290181828923195</v>
      </c>
      <c r="Y6" s="14">
        <v>-2.1172169422381053</v>
      </c>
      <c r="Z6" s="14">
        <v>-1.7376714704406</v>
      </c>
      <c r="AA6" s="14">
        <v>-2.5487848399799997</v>
      </c>
      <c r="AB6" s="14">
        <v>0.72148638030000001</v>
      </c>
      <c r="AC6" s="14">
        <v>-8.7447969137159998</v>
      </c>
      <c r="AD6" s="14">
        <v>3.3409840673400013</v>
      </c>
    </row>
    <row r="7" spans="1:39" s="18" customFormat="1" x14ac:dyDescent="0.2">
      <c r="A7" s="15" t="s">
        <v>7</v>
      </c>
      <c r="B7" s="16"/>
      <c r="C7" s="17">
        <v>167.7602</v>
      </c>
      <c r="D7" s="17">
        <v>167.802627697378</v>
      </c>
      <c r="E7" s="17">
        <v>162.48672000000002</v>
      </c>
      <c r="F7" s="17">
        <v>160.59407999999999</v>
      </c>
      <c r="G7" s="17">
        <v>174.16413092756795</v>
      </c>
      <c r="H7" s="17">
        <v>154.64348927091478</v>
      </c>
      <c r="I7" s="17">
        <v>168.56703819009985</v>
      </c>
      <c r="J7" s="17">
        <v>180.74292080111704</v>
      </c>
      <c r="K7" s="17">
        <v>231.39020696097896</v>
      </c>
      <c r="L7" s="17">
        <v>221.76572044351266</v>
      </c>
      <c r="M7" s="17">
        <v>235.06919201685432</v>
      </c>
      <c r="N7" s="17">
        <v>233.85694614241467</v>
      </c>
      <c r="O7" s="17">
        <v>261.34315091333417</v>
      </c>
      <c r="P7" s="17">
        <v>236.27944704998259</v>
      </c>
      <c r="Q7" s="17">
        <v>284.14429887559049</v>
      </c>
      <c r="R7" s="17">
        <v>370.39198582020009</v>
      </c>
      <c r="S7" s="17">
        <v>430.25624011438589</v>
      </c>
      <c r="T7" s="17">
        <v>487.74936514708418</v>
      </c>
      <c r="U7" s="17">
        <v>588.26391676120977</v>
      </c>
      <c r="V7" s="17">
        <v>677.40339283755986</v>
      </c>
      <c r="W7" s="17">
        <v>678.39013614321618</v>
      </c>
      <c r="X7" s="17">
        <v>826.95198640568231</v>
      </c>
      <c r="Y7" s="17">
        <v>823.14891920716218</v>
      </c>
      <c r="Z7" s="17">
        <v>889.20827163668844</v>
      </c>
      <c r="AA7" s="17">
        <v>1004.8468582121659</v>
      </c>
      <c r="AB7" s="17">
        <v>1136.7108952726749</v>
      </c>
      <c r="AC7" s="17">
        <v>1133.6021054106707</v>
      </c>
      <c r="AD7" s="17">
        <v>1347.3926659792337</v>
      </c>
      <c r="AE7"/>
      <c r="AF7"/>
      <c r="AG7"/>
      <c r="AH7"/>
      <c r="AI7"/>
      <c r="AJ7"/>
      <c r="AK7"/>
      <c r="AL7"/>
      <c r="AM7"/>
    </row>
    <row r="8" spans="1:39" s="18" customFormat="1" ht="13.5" thickBot="1" x14ac:dyDescent="0.25">
      <c r="A8" s="19" t="s">
        <v>8</v>
      </c>
      <c r="B8" s="20"/>
      <c r="C8" s="21">
        <f>C7-C28</f>
        <v>167.7602</v>
      </c>
      <c r="D8" s="21">
        <f t="shared" ref="D8:Y8" si="0">D7-D28</f>
        <v>167.802627697378</v>
      </c>
      <c r="E8" s="21">
        <f t="shared" si="0"/>
        <v>162.48672000000002</v>
      </c>
      <c r="F8" s="21">
        <f t="shared" si="0"/>
        <v>160.59407999999999</v>
      </c>
      <c r="G8" s="21">
        <f t="shared" si="0"/>
        <v>174.16413092756795</v>
      </c>
      <c r="H8" s="21">
        <f t="shared" si="0"/>
        <v>154.64348927091478</v>
      </c>
      <c r="I8" s="21">
        <f t="shared" si="0"/>
        <v>168.56703819009985</v>
      </c>
      <c r="J8" s="21">
        <f t="shared" si="0"/>
        <v>180.74292080111704</v>
      </c>
      <c r="K8" s="21">
        <f t="shared" si="0"/>
        <v>231.39020696097896</v>
      </c>
      <c r="L8" s="21">
        <f t="shared" si="0"/>
        <v>221.76572044351266</v>
      </c>
      <c r="M8" s="21">
        <f t="shared" si="0"/>
        <v>235.06919201685432</v>
      </c>
      <c r="N8" s="21">
        <f t="shared" si="0"/>
        <v>233.85694614241467</v>
      </c>
      <c r="O8" s="21">
        <f t="shared" si="0"/>
        <v>261.34315091333417</v>
      </c>
      <c r="P8" s="21">
        <f t="shared" si="0"/>
        <v>236.27944704998259</v>
      </c>
      <c r="Q8" s="21">
        <f t="shared" si="0"/>
        <v>284.14429887559049</v>
      </c>
      <c r="R8" s="21">
        <f t="shared" si="0"/>
        <v>370.39198582020009</v>
      </c>
      <c r="S8" s="21">
        <f t="shared" si="0"/>
        <v>430.25624011438589</v>
      </c>
      <c r="T8" s="21">
        <f t="shared" si="0"/>
        <v>487.74936514708418</v>
      </c>
      <c r="U8" s="21">
        <f t="shared" si="0"/>
        <v>588.26391676120977</v>
      </c>
      <c r="V8" s="21">
        <f t="shared" si="0"/>
        <v>677.40339283755986</v>
      </c>
      <c r="W8" s="21">
        <f t="shared" si="0"/>
        <v>678.39013614321618</v>
      </c>
      <c r="X8" s="21">
        <f t="shared" si="0"/>
        <v>826.95198640568231</v>
      </c>
      <c r="Y8" s="21">
        <f t="shared" si="0"/>
        <v>823.14891920716218</v>
      </c>
      <c r="Z8" s="21">
        <f>Z7-Z28</f>
        <v>889.20827163668844</v>
      </c>
      <c r="AA8" s="21">
        <f>AA7-AA28</f>
        <v>1004.8468582121659</v>
      </c>
      <c r="AB8" s="21">
        <f>AB7-AB28</f>
        <v>1136.7108952726749</v>
      </c>
      <c r="AC8" s="21">
        <f>AC7-AC28</f>
        <v>1133.6021054106707</v>
      </c>
      <c r="AD8" s="21">
        <f>AD7-AD28</f>
        <v>1347.3926659792337</v>
      </c>
      <c r="AE8"/>
      <c r="AF8"/>
      <c r="AG8"/>
      <c r="AH8"/>
      <c r="AI8"/>
      <c r="AJ8"/>
      <c r="AK8"/>
      <c r="AL8"/>
      <c r="AM8"/>
    </row>
    <row r="9" spans="1:39" s="18" customFormat="1" x14ac:dyDescent="0.2">
      <c r="A9" s="22" t="s">
        <v>9</v>
      </c>
      <c r="B9" s="16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6.9968399999999997</v>
      </c>
      <c r="J9" s="17">
        <v>21.850199999999997</v>
      </c>
      <c r="K9" s="17">
        <v>20.99052</v>
      </c>
      <c r="L9" s="17">
        <v>22.99644</v>
      </c>
      <c r="M9" s="17">
        <v>23.593439999999998</v>
      </c>
      <c r="N9" s="17">
        <v>23.999399999999998</v>
      </c>
      <c r="O9" s="17">
        <v>19.366679999999999</v>
      </c>
      <c r="P9" s="17">
        <v>18.506999999999998</v>
      </c>
      <c r="Q9" s="17">
        <v>24.787439999999997</v>
      </c>
      <c r="R9" s="17">
        <v>29.792140355473137</v>
      </c>
      <c r="S9" s="17">
        <v>31.614963410438445</v>
      </c>
      <c r="T9" s="17">
        <v>43.832586861000038</v>
      </c>
      <c r="U9" s="17">
        <v>50.437388627794235</v>
      </c>
      <c r="V9" s="17">
        <v>60.957102877378617</v>
      </c>
      <c r="W9" s="17">
        <v>74.384183330604131</v>
      </c>
      <c r="X9" s="17">
        <v>78.566468512338531</v>
      </c>
      <c r="Y9" s="17">
        <v>112.77789936220269</v>
      </c>
      <c r="Z9" s="17">
        <v>119.25358721837465</v>
      </c>
      <c r="AA9" s="17">
        <v>127.78629473629765</v>
      </c>
      <c r="AB9" s="17">
        <v>114.6656156818615</v>
      </c>
      <c r="AC9" s="17">
        <v>159.19490333018757</v>
      </c>
      <c r="AD9" s="17">
        <v>183.25496691378311</v>
      </c>
      <c r="AE9"/>
      <c r="AF9"/>
      <c r="AG9"/>
      <c r="AH9"/>
      <c r="AI9"/>
      <c r="AJ9"/>
      <c r="AK9"/>
      <c r="AL9"/>
      <c r="AM9"/>
    </row>
    <row r="10" spans="1:39" x14ac:dyDescent="0.2">
      <c r="A10" s="23" t="s">
        <v>10</v>
      </c>
      <c r="B10" s="24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6.9968399999999997</v>
      </c>
      <c r="J10" s="25">
        <v>21.850199999999997</v>
      </c>
      <c r="K10" s="25">
        <v>20.99052</v>
      </c>
      <c r="L10" s="25">
        <v>22.99644</v>
      </c>
      <c r="M10" s="25">
        <v>23.593439999999998</v>
      </c>
      <c r="N10" s="25">
        <v>23.999399999999998</v>
      </c>
      <c r="O10" s="25">
        <v>19.175639999999998</v>
      </c>
      <c r="P10" s="25">
        <v>16.405559999999998</v>
      </c>
      <c r="Q10" s="25">
        <v>19.939799999999998</v>
      </c>
      <c r="R10" s="25">
        <v>24.937049795473136</v>
      </c>
      <c r="S10" s="25">
        <v>25.649386092827925</v>
      </c>
      <c r="T10" s="25">
        <v>36.46701659403314</v>
      </c>
      <c r="U10" s="25">
        <v>42.687426211884535</v>
      </c>
      <c r="V10" s="25">
        <v>52.248307755128351</v>
      </c>
      <c r="W10" s="25">
        <v>64.530761709864422</v>
      </c>
      <c r="X10" s="25">
        <v>70.732109747453677</v>
      </c>
      <c r="Y10" s="25">
        <v>103.84488706524493</v>
      </c>
      <c r="Z10" s="25">
        <v>110.78077387837121</v>
      </c>
      <c r="AA10" s="25">
        <v>119.60923239064275</v>
      </c>
      <c r="AB10" s="25">
        <v>107.16488439457504</v>
      </c>
      <c r="AC10" s="25">
        <v>149.67013522014201</v>
      </c>
      <c r="AD10" s="25">
        <v>173.6414869105831</v>
      </c>
    </row>
    <row r="11" spans="1:39" x14ac:dyDescent="0.2">
      <c r="A11" s="9" t="s">
        <v>11</v>
      </c>
      <c r="B11" s="10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0.19103999999999999</v>
      </c>
      <c r="P11" s="11">
        <v>2.1014399999999998</v>
      </c>
      <c r="Q11" s="11">
        <v>4.8476400000000002</v>
      </c>
      <c r="R11" s="11">
        <v>4.8550905599999998</v>
      </c>
      <c r="S11" s="11">
        <v>5.9655773176105207</v>
      </c>
      <c r="T11" s="11">
        <v>7.3655702669669001</v>
      </c>
      <c r="U11" s="11">
        <v>7.7499624159096969</v>
      </c>
      <c r="V11" s="11">
        <v>8.7087951222502689</v>
      </c>
      <c r="W11" s="11">
        <v>9.8534216207397041</v>
      </c>
      <c r="X11" s="11">
        <v>7.8343587648848532</v>
      </c>
      <c r="Y11" s="11">
        <v>8.9330122969577559</v>
      </c>
      <c r="Z11" s="11">
        <v>8.4728133400034409</v>
      </c>
      <c r="AA11" s="11">
        <v>8.1770623456549032</v>
      </c>
      <c r="AB11" s="11">
        <v>7.5007312872864587</v>
      </c>
      <c r="AC11" s="11">
        <v>9.5247681100455548</v>
      </c>
      <c r="AD11" s="11">
        <v>9.6134800032000047</v>
      </c>
    </row>
    <row r="12" spans="1:39" x14ac:dyDescent="0.2">
      <c r="A12" s="9" t="s">
        <v>12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9" x14ac:dyDescent="0.2">
      <c r="A13" s="9" t="s">
        <v>13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</row>
    <row r="14" spans="1:39" x14ac:dyDescent="0.2">
      <c r="A14" s="26" t="s">
        <v>14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</row>
    <row r="15" spans="1:39" s="18" customFormat="1" x14ac:dyDescent="0.2">
      <c r="A15" s="29" t="s">
        <v>15</v>
      </c>
      <c r="B15" s="30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2.3219999999999996</v>
      </c>
      <c r="J15" s="31">
        <v>6.9659999999999993</v>
      </c>
      <c r="K15" s="31">
        <v>7.31</v>
      </c>
      <c r="L15" s="31">
        <v>7.8259999999999996</v>
      </c>
      <c r="M15" s="31">
        <v>8.17</v>
      </c>
      <c r="N15" s="31">
        <v>8.3419999999999987</v>
      </c>
      <c r="O15" s="31">
        <v>6.9659999999999993</v>
      </c>
      <c r="P15" s="31">
        <v>7.395999999999999</v>
      </c>
      <c r="Q15" s="31">
        <v>9.3739999999999988</v>
      </c>
      <c r="R15" s="31">
        <v>11.202532</v>
      </c>
      <c r="S15" s="31">
        <v>11.0452122</v>
      </c>
      <c r="T15" s="31">
        <v>14.620622222891898</v>
      </c>
      <c r="U15" s="31">
        <v>17.964014690313931</v>
      </c>
      <c r="V15" s="31">
        <v>21.636273858974224</v>
      </c>
      <c r="W15" s="31">
        <v>27.03969735140933</v>
      </c>
      <c r="X15" s="31">
        <v>28.900249924669332</v>
      </c>
      <c r="Y15" s="31">
        <v>38.259843315842694</v>
      </c>
      <c r="Z15" s="31">
        <v>41.883485402378</v>
      </c>
      <c r="AA15" s="31">
        <v>46.572824968167282</v>
      </c>
      <c r="AB15" s="31">
        <v>40.949412345446866</v>
      </c>
      <c r="AC15" s="31">
        <v>58.164187191772925</v>
      </c>
      <c r="AD15" s="31">
        <v>62.765715536429866</v>
      </c>
      <c r="AE15"/>
      <c r="AF15"/>
      <c r="AG15"/>
      <c r="AH15"/>
      <c r="AI15"/>
      <c r="AJ15"/>
      <c r="AK15"/>
      <c r="AL15"/>
      <c r="AM15"/>
    </row>
    <row r="16" spans="1:39" s="32" customFormat="1" x14ac:dyDescent="0.2">
      <c r="A16" s="23" t="s">
        <v>10</v>
      </c>
      <c r="B16" s="24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2.3219999999999996</v>
      </c>
      <c r="J16" s="25">
        <v>6.9659999999999993</v>
      </c>
      <c r="K16" s="25">
        <v>7.31</v>
      </c>
      <c r="L16" s="25">
        <v>7.8259999999999996</v>
      </c>
      <c r="M16" s="25">
        <v>8.17</v>
      </c>
      <c r="N16" s="25">
        <v>8.3419999999999987</v>
      </c>
      <c r="O16" s="25">
        <v>6.9659999999999993</v>
      </c>
      <c r="P16" s="25">
        <v>6.02</v>
      </c>
      <c r="Q16" s="25">
        <v>7.31</v>
      </c>
      <c r="R16" s="25">
        <v>9.1478199999999994</v>
      </c>
      <c r="S16" s="25">
        <v>9.3220559999999999</v>
      </c>
      <c r="T16" s="25">
        <v>12.011863220891899</v>
      </c>
      <c r="U16" s="25">
        <v>15.113577886313932</v>
      </c>
      <c r="V16" s="25">
        <v>18.644722062974225</v>
      </c>
      <c r="W16" s="25">
        <v>23.486991101967224</v>
      </c>
      <c r="X16" s="25">
        <v>25.670540751805333</v>
      </c>
      <c r="Y16" s="25">
        <v>34.248735311213693</v>
      </c>
      <c r="Z16" s="25">
        <v>38.085010191978</v>
      </c>
      <c r="AA16" s="25">
        <v>42.208860632067278</v>
      </c>
      <c r="AB16" s="25">
        <v>37.236727266777265</v>
      </c>
      <c r="AC16" s="25">
        <v>52.985320090372923</v>
      </c>
      <c r="AD16" s="25">
        <v>57.737254206549864</v>
      </c>
      <c r="AE16"/>
      <c r="AF16"/>
      <c r="AG16"/>
      <c r="AH16"/>
      <c r="AI16"/>
      <c r="AJ16"/>
      <c r="AK16"/>
      <c r="AL16"/>
      <c r="AM16"/>
    </row>
    <row r="17" spans="1:39" s="32" customFormat="1" x14ac:dyDescent="0.2">
      <c r="A17" s="9" t="s">
        <v>16</v>
      </c>
      <c r="B17" s="10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1.3759999999999999</v>
      </c>
      <c r="Q17" s="11">
        <v>2.0640000000000001</v>
      </c>
      <c r="R17" s="11">
        <v>2.0547119999999999</v>
      </c>
      <c r="S17" s="11">
        <v>1.7231562</v>
      </c>
      <c r="T17" s="11">
        <v>2.6087590019999998</v>
      </c>
      <c r="U17" s="11">
        <v>2.8504368040000001</v>
      </c>
      <c r="V17" s="11">
        <v>2.9915517959999995</v>
      </c>
      <c r="W17" s="11">
        <v>3.5527062494421049</v>
      </c>
      <c r="X17" s="11">
        <v>3.2297091728639993</v>
      </c>
      <c r="Y17" s="11">
        <v>4.0111080046289995</v>
      </c>
      <c r="Z17" s="11">
        <v>3.7984752103999995</v>
      </c>
      <c r="AA17" s="11">
        <v>4.3639643361000005</v>
      </c>
      <c r="AB17" s="11">
        <v>3.7126850786696011</v>
      </c>
      <c r="AC17" s="11">
        <v>5.1788671013999998</v>
      </c>
      <c r="AD17" s="11">
        <v>5.0284613298799998</v>
      </c>
      <c r="AE17"/>
      <c r="AF17"/>
      <c r="AG17"/>
      <c r="AH17"/>
      <c r="AI17"/>
      <c r="AJ17"/>
      <c r="AK17"/>
      <c r="AL17"/>
      <c r="AM17"/>
    </row>
    <row r="18" spans="1:39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  <c r="AH18"/>
      <c r="AI18"/>
      <c r="AJ18"/>
      <c r="AK18"/>
      <c r="AL18"/>
      <c r="AM18"/>
    </row>
    <row r="19" spans="1:39" s="32" customFormat="1" x14ac:dyDescent="0.2">
      <c r="A19" s="9" t="s">
        <v>18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/>
      <c r="AF19"/>
      <c r="AG19"/>
      <c r="AH19"/>
      <c r="AI19"/>
      <c r="AJ19"/>
      <c r="AK19"/>
      <c r="AL19"/>
      <c r="AM19"/>
    </row>
    <row r="20" spans="1:39" s="32" customFormat="1" x14ac:dyDescent="0.2">
      <c r="A20" s="9" t="s">
        <v>13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/>
      <c r="AF20"/>
      <c r="AG20"/>
      <c r="AH20"/>
      <c r="AI20"/>
      <c r="AJ20"/>
      <c r="AK20"/>
      <c r="AL20"/>
      <c r="AM20"/>
    </row>
    <row r="21" spans="1:39" s="32" customFormat="1" x14ac:dyDescent="0.2">
      <c r="A21" s="26" t="s">
        <v>19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/>
      <c r="AF21"/>
      <c r="AG21"/>
      <c r="AH21"/>
      <c r="AI21"/>
      <c r="AJ21"/>
      <c r="AK21"/>
      <c r="AL21"/>
      <c r="AM21"/>
    </row>
    <row r="22" spans="1:39" s="32" customFormat="1" x14ac:dyDescent="0.2">
      <c r="A22" s="33" t="s">
        <v>20</v>
      </c>
      <c r="B22" s="34"/>
      <c r="C22" s="35">
        <v>-59.941999999999993</v>
      </c>
      <c r="D22" s="35">
        <v>-64.155999999999992</v>
      </c>
      <c r="E22" s="35">
        <v>-70.692000000000007</v>
      </c>
      <c r="F22" s="35">
        <v>-67.08</v>
      </c>
      <c r="G22" s="35">
        <v>-80.753999999999991</v>
      </c>
      <c r="H22" s="35">
        <v>-62.693999999999996</v>
      </c>
      <c r="I22" s="35">
        <v>-65.617999999999995</v>
      </c>
      <c r="J22" s="35">
        <v>-69.573999999999984</v>
      </c>
      <c r="K22" s="35">
        <v>-100.62</v>
      </c>
      <c r="L22" s="35">
        <v>-96.749999999999986</v>
      </c>
      <c r="M22" s="35">
        <v>-101.996</v>
      </c>
      <c r="N22" s="35">
        <v>-88.321999999999989</v>
      </c>
      <c r="O22" s="35">
        <v>-118.76599999999998</v>
      </c>
      <c r="P22" s="35">
        <v>-97.867999999999995</v>
      </c>
      <c r="Q22" s="35">
        <v>-119.884</v>
      </c>
      <c r="R22" s="35">
        <v>-161.11515199999999</v>
      </c>
      <c r="S22" s="35">
        <v>-212.82823149605133</v>
      </c>
      <c r="T22" s="35">
        <v>-240.36598755946466</v>
      </c>
      <c r="U22" s="35">
        <v>-308.50092712013242</v>
      </c>
      <c r="V22" s="35">
        <v>-353.37059377692259</v>
      </c>
      <c r="W22" s="35">
        <v>-293.63549353192553</v>
      </c>
      <c r="X22" s="35">
        <v>-437.528759117964</v>
      </c>
      <c r="Y22" s="35">
        <v>-413.95865675511038</v>
      </c>
      <c r="Z22" s="35">
        <v>-442.18716101860986</v>
      </c>
      <c r="AA22" s="35">
        <v>-503.08578911483119</v>
      </c>
      <c r="AB22" s="35">
        <v>-634.77495461986473</v>
      </c>
      <c r="AC22" s="35">
        <v>-587.69026353599281</v>
      </c>
      <c r="AD22" s="35">
        <v>-700.64511448255541</v>
      </c>
      <c r="AE22"/>
      <c r="AF22"/>
      <c r="AG22"/>
      <c r="AH22"/>
      <c r="AI22"/>
      <c r="AJ22"/>
      <c r="AK22"/>
      <c r="AL22"/>
      <c r="AM22"/>
    </row>
    <row r="23" spans="1:39" s="32" customFormat="1" x14ac:dyDescent="0.2">
      <c r="A23" s="23" t="s">
        <v>21</v>
      </c>
      <c r="B23" s="24"/>
      <c r="C23" s="25">
        <v>-59.941999999999993</v>
      </c>
      <c r="D23" s="25">
        <v>-64.155999999999992</v>
      </c>
      <c r="E23" s="25">
        <v>-70.692000000000007</v>
      </c>
      <c r="F23" s="25">
        <v>-67.08</v>
      </c>
      <c r="G23" s="25">
        <v>-80.753999999999991</v>
      </c>
      <c r="H23" s="25">
        <v>-62.693999999999996</v>
      </c>
      <c r="I23" s="25">
        <v>-65.617999999999995</v>
      </c>
      <c r="J23" s="25">
        <v>-69.573999999999984</v>
      </c>
      <c r="K23" s="25">
        <v>-100.62</v>
      </c>
      <c r="L23" s="25">
        <v>-96.749999999999986</v>
      </c>
      <c r="M23" s="25">
        <v>-101.996</v>
      </c>
      <c r="N23" s="25">
        <v>-88.321999999999989</v>
      </c>
      <c r="O23" s="25">
        <v>-118.76599999999998</v>
      </c>
      <c r="P23" s="25">
        <v>-97.867999999999995</v>
      </c>
      <c r="Q23" s="25">
        <v>-119.884</v>
      </c>
      <c r="R23" s="25">
        <v>-161.11515199999999</v>
      </c>
      <c r="S23" s="25">
        <v>-212.82823149605133</v>
      </c>
      <c r="T23" s="25">
        <v>-240.36598755946466</v>
      </c>
      <c r="U23" s="25">
        <v>-308.50092712013242</v>
      </c>
      <c r="V23" s="25">
        <v>-353.37059377692259</v>
      </c>
      <c r="W23" s="25">
        <v>-293.63549353192553</v>
      </c>
      <c r="X23" s="25">
        <v>-437.528759117964</v>
      </c>
      <c r="Y23" s="25">
        <v>-413.95865675511038</v>
      </c>
      <c r="Z23" s="25">
        <v>-442.18716101860986</v>
      </c>
      <c r="AA23" s="25">
        <v>-503.08578911483119</v>
      </c>
      <c r="AB23" s="25">
        <v>-634.77495461986473</v>
      </c>
      <c r="AC23" s="25">
        <v>-587.69026353599281</v>
      </c>
      <c r="AD23" s="25">
        <v>-700.64511448255541</v>
      </c>
      <c r="AE23"/>
      <c r="AF23"/>
      <c r="AG23"/>
      <c r="AH23"/>
      <c r="AI23"/>
      <c r="AJ23"/>
      <c r="AK23"/>
      <c r="AL23"/>
      <c r="AM23"/>
    </row>
    <row r="24" spans="1:39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  <c r="AH24"/>
      <c r="AI24"/>
      <c r="AJ24"/>
      <c r="AK24"/>
      <c r="AL24"/>
      <c r="AM24"/>
    </row>
    <row r="25" spans="1:39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/>
      <c r="AF25"/>
      <c r="AG25"/>
      <c r="AH25"/>
      <c r="AI25"/>
      <c r="AJ25"/>
      <c r="AK25"/>
      <c r="AL25"/>
      <c r="AM25"/>
    </row>
    <row r="26" spans="1:39" s="32" customFormat="1" ht="13.5" thickBot="1" x14ac:dyDescent="0.25">
      <c r="A26" s="29" t="s">
        <v>24</v>
      </c>
      <c r="B26" s="30"/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/>
      <c r="AF26"/>
      <c r="AG26"/>
      <c r="AH26"/>
      <c r="AI26"/>
      <c r="AJ26"/>
      <c r="AK26"/>
      <c r="AL26"/>
      <c r="AM26"/>
    </row>
    <row r="27" spans="1:39" s="18" customFormat="1" ht="13.5" thickBot="1" x14ac:dyDescent="0.25">
      <c r="A27" s="38" t="s">
        <v>25</v>
      </c>
      <c r="B27" s="39"/>
      <c r="C27" s="40">
        <v>107.8182</v>
      </c>
      <c r="D27" s="40">
        <v>103.64662769737801</v>
      </c>
      <c r="E27" s="40">
        <v>91.794720000000012</v>
      </c>
      <c r="F27" s="40">
        <v>93.514079999999993</v>
      </c>
      <c r="G27" s="40">
        <v>93.410130927567963</v>
      </c>
      <c r="H27" s="40">
        <v>91.949489270914796</v>
      </c>
      <c r="I27" s="40">
        <v>98.274198190099867</v>
      </c>
      <c r="J27" s="40">
        <v>96.284720801117061</v>
      </c>
      <c r="K27" s="40">
        <v>117.08968696097895</v>
      </c>
      <c r="L27" s="40">
        <v>109.84528044351266</v>
      </c>
      <c r="M27" s="40">
        <v>117.64975201685432</v>
      </c>
      <c r="N27" s="40">
        <v>129.87754614241464</v>
      </c>
      <c r="O27" s="40">
        <v>130.17647091333419</v>
      </c>
      <c r="P27" s="40">
        <v>127.30044704998258</v>
      </c>
      <c r="Q27" s="40">
        <v>148.8468588755905</v>
      </c>
      <c r="R27" s="40">
        <v>190.68722546472699</v>
      </c>
      <c r="S27" s="40">
        <v>196.85825740789608</v>
      </c>
      <c r="T27" s="40">
        <v>218.17141294951136</v>
      </c>
      <c r="U27" s="40">
        <v>247.28961570359701</v>
      </c>
      <c r="V27" s="40">
        <v>284.71197004223296</v>
      </c>
      <c r="W27" s="40">
        <v>310.37045928068648</v>
      </c>
      <c r="X27" s="40">
        <v>310.85675877537983</v>
      </c>
      <c r="Y27" s="40">
        <v>296.41236308984912</v>
      </c>
      <c r="Z27" s="40">
        <v>327.76752339970398</v>
      </c>
      <c r="AA27" s="40">
        <v>373.97477436103702</v>
      </c>
      <c r="AB27" s="40">
        <v>387.27032497094865</v>
      </c>
      <c r="AC27" s="40">
        <v>386.71693854449029</v>
      </c>
      <c r="AD27" s="40">
        <v>463.49258458289512</v>
      </c>
      <c r="AE27"/>
      <c r="AF27"/>
      <c r="AG27"/>
      <c r="AH27"/>
      <c r="AI27"/>
      <c r="AJ27"/>
      <c r="AK27"/>
      <c r="AL27"/>
      <c r="AM27"/>
    </row>
    <row r="28" spans="1:39" s="18" customFormat="1" x14ac:dyDescent="0.2">
      <c r="A28" s="22" t="s">
        <v>26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/>
      <c r="AF28"/>
      <c r="AG28"/>
      <c r="AH28"/>
      <c r="AI28"/>
      <c r="AJ28"/>
      <c r="AK28"/>
      <c r="AL28"/>
      <c r="AM28"/>
    </row>
    <row r="29" spans="1:39" ht="13.5" thickBot="1" x14ac:dyDescent="0.25">
      <c r="A29" s="41" t="s">
        <v>27</v>
      </c>
      <c r="B29" s="42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9" s="18" customFormat="1" ht="13.5" thickBot="1" x14ac:dyDescent="0.25">
      <c r="A30" s="22" t="s">
        <v>28</v>
      </c>
      <c r="B30" s="16"/>
      <c r="C30" s="17">
        <v>107.81819999999999</v>
      </c>
      <c r="D30" s="17">
        <v>103.64662769737798</v>
      </c>
      <c r="E30" s="17">
        <v>91.794719999999984</v>
      </c>
      <c r="F30" s="17">
        <v>93.514079999999993</v>
      </c>
      <c r="G30" s="17">
        <v>93.410130927567963</v>
      </c>
      <c r="H30" s="17">
        <v>91.949489270914768</v>
      </c>
      <c r="I30" s="17">
        <v>98.274198190099824</v>
      </c>
      <c r="J30" s="17">
        <v>96.284720801117032</v>
      </c>
      <c r="K30" s="17">
        <v>117.08968696097894</v>
      </c>
      <c r="L30" s="17">
        <v>109.84528044351266</v>
      </c>
      <c r="M30" s="17">
        <v>117.64975201685429</v>
      </c>
      <c r="N30" s="17">
        <v>129.87754614241467</v>
      </c>
      <c r="O30" s="17">
        <v>130.17647091333419</v>
      </c>
      <c r="P30" s="17">
        <v>127.30044704998258</v>
      </c>
      <c r="Q30" s="17">
        <v>148.82297887559048</v>
      </c>
      <c r="R30" s="17">
        <v>188.26864196027896</v>
      </c>
      <c r="S30" s="17">
        <v>196.7290204908401</v>
      </c>
      <c r="T30" s="17">
        <v>218.12645147536739</v>
      </c>
      <c r="U30" s="17">
        <v>246.74487436127717</v>
      </c>
      <c r="V30" s="17">
        <v>282.221711633121</v>
      </c>
      <c r="W30" s="17">
        <v>310.8204166314477</v>
      </c>
      <c r="X30" s="17">
        <v>308.77087940651307</v>
      </c>
      <c r="Y30" s="17">
        <v>299.40316215098511</v>
      </c>
      <c r="Z30" s="17">
        <v>332.47492592617175</v>
      </c>
      <c r="AA30" s="17">
        <v>381.04659978977077</v>
      </c>
      <c r="AB30" s="17">
        <v>401.19802856556811</v>
      </c>
      <c r="AC30" s="17">
        <v>402.39245909639624</v>
      </c>
      <c r="AD30" s="17">
        <v>472.49999550554708</v>
      </c>
      <c r="AE30"/>
      <c r="AF30"/>
      <c r="AG30"/>
      <c r="AH30"/>
      <c r="AI30"/>
      <c r="AJ30"/>
      <c r="AK30"/>
      <c r="AL30"/>
      <c r="AM30"/>
    </row>
    <row r="31" spans="1:39" s="47" customFormat="1" x14ac:dyDescent="0.2">
      <c r="A31" s="44" t="s">
        <v>29</v>
      </c>
      <c r="B31" s="45"/>
      <c r="C31" s="46">
        <v>63.043199999999999</v>
      </c>
      <c r="D31" s="46">
        <v>63.616320000000002</v>
      </c>
      <c r="E31" s="46">
        <v>59.341799999999992</v>
      </c>
      <c r="F31" s="46">
        <v>60.177599999999991</v>
      </c>
      <c r="G31" s="46">
        <v>61.753679999999996</v>
      </c>
      <c r="H31" s="46">
        <v>62.111879999999999</v>
      </c>
      <c r="I31" s="46">
        <v>71.28179999999999</v>
      </c>
      <c r="J31" s="46">
        <v>71.902679999999989</v>
      </c>
      <c r="K31" s="46">
        <v>91.86636</v>
      </c>
      <c r="L31" s="46">
        <v>91.818600000000004</v>
      </c>
      <c r="M31" s="46">
        <v>100.29599999999999</v>
      </c>
      <c r="N31" s="46">
        <v>113.28671999999999</v>
      </c>
      <c r="O31" s="46">
        <v>113.28671999999999</v>
      </c>
      <c r="P31" s="46">
        <v>108.05699999999999</v>
      </c>
      <c r="Q31" s="46">
        <v>128.80871999999999</v>
      </c>
      <c r="R31" s="46">
        <v>163.379765155</v>
      </c>
      <c r="S31" s="46">
        <v>163.91161066768402</v>
      </c>
      <c r="T31" s="46">
        <v>152.56414774216739</v>
      </c>
      <c r="U31" s="46">
        <v>139.18793126715732</v>
      </c>
      <c r="V31" s="46">
        <v>140.00302302041331</v>
      </c>
      <c r="W31" s="46">
        <v>152.45870627493935</v>
      </c>
      <c r="X31" s="46">
        <v>142.17048677978948</v>
      </c>
      <c r="Y31" s="46">
        <v>134.95924427888613</v>
      </c>
      <c r="Z31" s="46">
        <v>140.65254601712977</v>
      </c>
      <c r="AA31" s="46">
        <v>171.18194112568176</v>
      </c>
      <c r="AB31" s="46">
        <v>178.53391631543576</v>
      </c>
      <c r="AC31" s="46">
        <v>174.10784268707715</v>
      </c>
      <c r="AD31" s="46">
        <v>200.75668490498811</v>
      </c>
      <c r="AE31"/>
      <c r="AF31"/>
      <c r="AG31"/>
      <c r="AH31"/>
      <c r="AI31"/>
      <c r="AJ31"/>
      <c r="AK31"/>
      <c r="AL31"/>
      <c r="AM31"/>
    </row>
    <row r="32" spans="1:39" x14ac:dyDescent="0.2">
      <c r="A32" s="48" t="s">
        <v>30</v>
      </c>
      <c r="B32" s="49" t="s">
        <v>31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</row>
    <row r="33" spans="1:39" x14ac:dyDescent="0.2">
      <c r="A33" s="51" t="s">
        <v>32</v>
      </c>
      <c r="B33" s="52" t="s">
        <v>33</v>
      </c>
      <c r="C33" s="53">
        <v>2.2685999999999997</v>
      </c>
      <c r="D33" s="53">
        <v>2.84172</v>
      </c>
      <c r="E33" s="53">
        <v>2.7939599999999998</v>
      </c>
      <c r="F33" s="53">
        <v>3.6297599999999997</v>
      </c>
      <c r="G33" s="53">
        <v>2.4835199999999999</v>
      </c>
      <c r="H33" s="53">
        <v>2.84172</v>
      </c>
      <c r="I33" s="53">
        <v>3.60588</v>
      </c>
      <c r="J33" s="53">
        <v>4.2028799999999995</v>
      </c>
      <c r="K33" s="53">
        <v>4.4894400000000001</v>
      </c>
      <c r="L33" s="53">
        <v>4.4416799999999999</v>
      </c>
      <c r="M33" s="53">
        <v>4.2984</v>
      </c>
      <c r="N33" s="53">
        <v>4.2984</v>
      </c>
      <c r="O33" s="53">
        <v>4.2984</v>
      </c>
      <c r="P33" s="53">
        <v>44.369039999999998</v>
      </c>
      <c r="Q33" s="53">
        <v>45.013799999999996</v>
      </c>
      <c r="R33" s="53">
        <v>54.028997500000003</v>
      </c>
      <c r="S33" s="53">
        <v>58.014893972684007</v>
      </c>
      <c r="T33" s="53">
        <v>58.825176259199999</v>
      </c>
      <c r="U33" s="53">
        <v>41.490387430800006</v>
      </c>
      <c r="V33" s="53">
        <v>38.988390853920002</v>
      </c>
      <c r="W33" s="53">
        <v>40.36808601464881</v>
      </c>
      <c r="X33" s="53">
        <v>33.645494444236796</v>
      </c>
      <c r="Y33" s="53">
        <v>18.246520754054401</v>
      </c>
      <c r="Z33" s="53">
        <v>15.90815469837835</v>
      </c>
      <c r="AA33" s="53">
        <v>35.017212920273423</v>
      </c>
      <c r="AB33" s="53">
        <v>30.2085269101247</v>
      </c>
      <c r="AC33" s="53">
        <v>21.624067194931094</v>
      </c>
      <c r="AD33" s="53">
        <v>23.120191287850712</v>
      </c>
    </row>
    <row r="34" spans="1:39" x14ac:dyDescent="0.2">
      <c r="A34" s="51" t="s">
        <v>34</v>
      </c>
      <c r="B34" s="52" t="s">
        <v>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9" x14ac:dyDescent="0.2">
      <c r="A35" s="51" t="s">
        <v>36</v>
      </c>
      <c r="B35" s="52" t="s">
        <v>37</v>
      </c>
      <c r="C35" s="53">
        <v>60.7746</v>
      </c>
      <c r="D35" s="53">
        <v>60.7746</v>
      </c>
      <c r="E35" s="53">
        <v>56.547839999999994</v>
      </c>
      <c r="F35" s="53">
        <v>56.547839999999994</v>
      </c>
      <c r="G35" s="53">
        <v>59.270159999999997</v>
      </c>
      <c r="H35" s="53">
        <v>59.270159999999997</v>
      </c>
      <c r="I35" s="53">
        <v>67.675919999999991</v>
      </c>
      <c r="J35" s="53">
        <v>67.699799999999996</v>
      </c>
      <c r="K35" s="53">
        <v>87.376919999999998</v>
      </c>
      <c r="L35" s="53">
        <v>87.376919999999998</v>
      </c>
      <c r="M35" s="53">
        <v>95.997599999999991</v>
      </c>
      <c r="N35" s="53">
        <v>108.98831999999999</v>
      </c>
      <c r="O35" s="53">
        <v>108.98831999999999</v>
      </c>
      <c r="P35" s="53">
        <v>63.687959999999997</v>
      </c>
      <c r="Q35" s="53">
        <v>83.794919999999991</v>
      </c>
      <c r="R35" s="53">
        <v>109.350767655</v>
      </c>
      <c r="S35" s="53">
        <v>105.89671669500001</v>
      </c>
      <c r="T35" s="53">
        <v>93.738971482967401</v>
      </c>
      <c r="U35" s="53">
        <v>88.109067136357311</v>
      </c>
      <c r="V35" s="53">
        <v>84.813933225137319</v>
      </c>
      <c r="W35" s="53">
        <v>99.868831574079351</v>
      </c>
      <c r="X35" s="53">
        <v>92.9422266117991</v>
      </c>
      <c r="Y35" s="53">
        <v>95.261454132870966</v>
      </c>
      <c r="Z35" s="53">
        <v>100.24032135906658</v>
      </c>
      <c r="AA35" s="53">
        <v>108.13892170593599</v>
      </c>
      <c r="AB35" s="53">
        <v>115.29769605687201</v>
      </c>
      <c r="AC35" s="53">
        <v>113.10225418979041</v>
      </c>
      <c r="AD35" s="53">
        <v>126.1199124957098</v>
      </c>
    </row>
    <row r="36" spans="1:39" x14ac:dyDescent="0.2">
      <c r="A36" s="51" t="s">
        <v>38</v>
      </c>
      <c r="B36" s="52" t="s">
        <v>39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</row>
    <row r="37" spans="1:39" x14ac:dyDescent="0.2">
      <c r="A37" s="51" t="s">
        <v>40</v>
      </c>
      <c r="B37" s="52" t="s">
        <v>41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1.0101239999999998</v>
      </c>
      <c r="W37" s="53">
        <v>0.46009595999999997</v>
      </c>
      <c r="X37" s="53">
        <v>5.9102999999999998E-4</v>
      </c>
      <c r="Y37" s="53">
        <v>0</v>
      </c>
      <c r="Z37" s="53">
        <v>1.2895199999999999E-3</v>
      </c>
      <c r="AA37" s="53">
        <v>0</v>
      </c>
      <c r="AB37" s="53">
        <v>0</v>
      </c>
      <c r="AC37" s="53">
        <v>0</v>
      </c>
      <c r="AD37" s="53">
        <v>0</v>
      </c>
    </row>
    <row r="38" spans="1:39" x14ac:dyDescent="0.2">
      <c r="A38" s="51" t="s">
        <v>42</v>
      </c>
      <c r="B38" s="52" t="s">
        <v>43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</row>
    <row r="39" spans="1:39" x14ac:dyDescent="0.2">
      <c r="A39" s="51" t="s">
        <v>44</v>
      </c>
      <c r="B39" s="52" t="s">
        <v>45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9.5884766999999993</v>
      </c>
      <c r="V39" s="53">
        <v>15.190574941355997</v>
      </c>
      <c r="W39" s="53">
        <v>11.7616927262112</v>
      </c>
      <c r="X39" s="53">
        <v>15.582174693753608</v>
      </c>
      <c r="Y39" s="53">
        <v>21.451269391960764</v>
      </c>
      <c r="Z39" s="53">
        <v>24.50278043968483</v>
      </c>
      <c r="AA39" s="53">
        <v>28.02580649947236</v>
      </c>
      <c r="AB39" s="53">
        <v>33.027693348439051</v>
      </c>
      <c r="AC39" s="53">
        <v>39.381521302355637</v>
      </c>
      <c r="AD39" s="53">
        <v>51.516581121427599</v>
      </c>
    </row>
    <row r="40" spans="1:39" x14ac:dyDescent="0.2">
      <c r="A40" s="51" t="s">
        <v>46</v>
      </c>
      <c r="B40" s="52" t="s">
        <v>47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</row>
    <row r="41" spans="1:39" x14ac:dyDescent="0.2">
      <c r="A41" s="51" t="s">
        <v>48</v>
      </c>
      <c r="B41" s="52" t="s">
        <v>49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</row>
    <row r="42" spans="1:39" x14ac:dyDescent="0.2">
      <c r="A42" s="51" t="s">
        <v>50</v>
      </c>
      <c r="B42" s="52" t="s">
        <v>51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</row>
    <row r="43" spans="1:39" x14ac:dyDescent="0.2">
      <c r="A43" s="51" t="s">
        <v>52</v>
      </c>
      <c r="B43" s="52" t="s">
        <v>53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</row>
    <row r="44" spans="1:39" x14ac:dyDescent="0.2">
      <c r="A44" s="54" t="s">
        <v>54</v>
      </c>
      <c r="B44" s="55" t="s">
        <v>55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</row>
    <row r="45" spans="1:39" s="18" customFormat="1" x14ac:dyDescent="0.2">
      <c r="A45" s="29" t="s">
        <v>56</v>
      </c>
      <c r="B45" s="30"/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1.0981753103040002</v>
      </c>
      <c r="S45" s="31">
        <v>2.6620603483199998</v>
      </c>
      <c r="T45" s="31">
        <v>21.541990353791999</v>
      </c>
      <c r="U45" s="31">
        <v>55.568151655089608</v>
      </c>
      <c r="V45" s="31">
        <v>77.415600677752309</v>
      </c>
      <c r="W45" s="31">
        <v>92.593773226751992</v>
      </c>
      <c r="X45" s="31">
        <v>97.793523583787035</v>
      </c>
      <c r="Y45" s="31">
        <v>84.866967208896014</v>
      </c>
      <c r="Z45" s="31">
        <v>102.244545186048</v>
      </c>
      <c r="AA45" s="31">
        <v>116.18072382719998</v>
      </c>
      <c r="AB45" s="31">
        <v>128.13245662521601</v>
      </c>
      <c r="AC45" s="31">
        <v>118.481652466128</v>
      </c>
      <c r="AD45" s="31">
        <v>160.64107568404799</v>
      </c>
      <c r="AE45"/>
      <c r="AF45"/>
      <c r="AG45"/>
      <c r="AH45"/>
      <c r="AI45"/>
      <c r="AJ45"/>
      <c r="AK45"/>
      <c r="AL45"/>
      <c r="AM45"/>
    </row>
    <row r="46" spans="1:39" x14ac:dyDescent="0.2">
      <c r="A46" s="57" t="s">
        <v>57</v>
      </c>
      <c r="B46" s="24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0.37176218928007476</v>
      </c>
      <c r="S46" s="58">
        <v>0.30917082884100983</v>
      </c>
      <c r="T46" s="58">
        <v>7.0682339134900865</v>
      </c>
      <c r="U46" s="58">
        <v>14.581646143651023</v>
      </c>
      <c r="V46" s="58">
        <v>17.956995222708471</v>
      </c>
      <c r="W46" s="58">
        <v>18.864302656498182</v>
      </c>
      <c r="X46" s="58">
        <v>19.632574139319889</v>
      </c>
      <c r="Y46" s="58">
        <v>16.198631625886428</v>
      </c>
      <c r="Z46" s="58">
        <v>18.228184414894688</v>
      </c>
      <c r="AA46" s="58">
        <v>22.246112106410745</v>
      </c>
      <c r="AB46" s="58">
        <v>22.631406028921205</v>
      </c>
      <c r="AC46" s="58">
        <v>21.611826825034285</v>
      </c>
      <c r="AD46" s="58">
        <v>32.898236624018629</v>
      </c>
    </row>
    <row r="47" spans="1:39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5.574347870754897</v>
      </c>
      <c r="V47" s="50">
        <v>8.5462527937006261</v>
      </c>
      <c r="W47" s="50">
        <v>9.53156111515381</v>
      </c>
      <c r="X47" s="50">
        <v>10.543951207214501</v>
      </c>
      <c r="Y47" s="50">
        <v>7.9793434910515337</v>
      </c>
      <c r="Z47" s="50">
        <v>10.118627272255363</v>
      </c>
      <c r="AA47" s="50">
        <v>11.763195549060182</v>
      </c>
      <c r="AB47" s="50">
        <v>11.869707631602772</v>
      </c>
      <c r="AC47" s="50">
        <v>9.4608629339770705</v>
      </c>
      <c r="AD47" s="50">
        <v>14.865534596776815</v>
      </c>
    </row>
    <row r="48" spans="1:39" x14ac:dyDescent="0.2">
      <c r="A48" s="51" t="s">
        <v>59</v>
      </c>
      <c r="B48" s="10"/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0.46171590464858492</v>
      </c>
      <c r="S48" s="53">
        <v>1.9781508121276312</v>
      </c>
      <c r="T48" s="53">
        <v>7.6775989997913845</v>
      </c>
      <c r="U48" s="53">
        <v>25.720420126504916</v>
      </c>
      <c r="V48" s="53">
        <v>35.369873186507931</v>
      </c>
      <c r="W48" s="53">
        <v>47.777415532064325</v>
      </c>
      <c r="X48" s="53">
        <v>50.515731910485599</v>
      </c>
      <c r="Y48" s="53">
        <v>48.677814101666648</v>
      </c>
      <c r="Z48" s="53">
        <v>57.105132042561138</v>
      </c>
      <c r="AA48" s="53">
        <v>63.72039816259776</v>
      </c>
      <c r="AB48" s="53">
        <v>69.023344457471609</v>
      </c>
      <c r="AC48" s="53">
        <v>64.299220260307251</v>
      </c>
      <c r="AD48" s="53">
        <v>82.439308490909823</v>
      </c>
    </row>
    <row r="49" spans="1:39" x14ac:dyDescent="0.2">
      <c r="A49" s="51" t="s">
        <v>60</v>
      </c>
      <c r="B49" s="10"/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4.0369313358804802E-2</v>
      </c>
      <c r="S49" s="53">
        <v>4.8408035399586498E-2</v>
      </c>
      <c r="T49" s="53">
        <v>0.85244725748883854</v>
      </c>
      <c r="U49" s="53">
        <v>2.5830013677012058</v>
      </c>
      <c r="V49" s="53">
        <v>3.7409606327347018</v>
      </c>
      <c r="W49" s="53">
        <v>4.2121238869972029</v>
      </c>
      <c r="X49" s="53">
        <v>4.4057334654751203</v>
      </c>
      <c r="Y49" s="53">
        <v>3.7052952151733392</v>
      </c>
      <c r="Z49" s="53">
        <v>4.2739541710118241</v>
      </c>
      <c r="AA49" s="53">
        <v>4.6128791044702009</v>
      </c>
      <c r="AB49" s="53">
        <v>4.6576978402866773</v>
      </c>
      <c r="AC49" s="53">
        <v>3.9531149330967934</v>
      </c>
      <c r="AD49" s="53">
        <v>5.8466006840762201</v>
      </c>
    </row>
    <row r="50" spans="1:39" x14ac:dyDescent="0.2">
      <c r="A50" s="51" t="s">
        <v>61</v>
      </c>
      <c r="B50" s="10"/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0.41048392810703915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</row>
    <row r="51" spans="1:39" x14ac:dyDescent="0.2">
      <c r="A51" s="51" t="s">
        <v>62</v>
      </c>
      <c r="B51" s="10"/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</row>
    <row r="52" spans="1:39" x14ac:dyDescent="0.2">
      <c r="A52" s="51" t="s">
        <v>63</v>
      </c>
      <c r="B52" s="10"/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</row>
    <row r="53" spans="1:39" x14ac:dyDescent="0.2">
      <c r="A53" s="51" t="s">
        <v>64</v>
      </c>
      <c r="B53" s="10"/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0.10570278901030145</v>
      </c>
      <c r="S53" s="53">
        <v>0.12143051561390505</v>
      </c>
      <c r="T53" s="53">
        <v>2.855432812995363</v>
      </c>
      <c r="U53" s="53">
        <v>3.3569810304894125</v>
      </c>
      <c r="V53" s="53">
        <v>4.8195206212608266</v>
      </c>
      <c r="W53" s="53">
        <v>6.1629613082226227</v>
      </c>
      <c r="X53" s="53">
        <v>7.0283853196432329</v>
      </c>
      <c r="Y53" s="53">
        <v>5.8388150589681462</v>
      </c>
      <c r="Z53" s="53">
        <v>6.580046898331724</v>
      </c>
      <c r="AA53" s="53">
        <v>10.392407387146399</v>
      </c>
      <c r="AB53" s="53">
        <v>16.856790481577296</v>
      </c>
      <c r="AC53" s="53">
        <v>11.310275846933676</v>
      </c>
      <c r="AD53" s="53">
        <v>7.1575791050514814</v>
      </c>
    </row>
    <row r="54" spans="1:39" x14ac:dyDescent="0.2">
      <c r="A54" s="61" t="s">
        <v>65</v>
      </c>
      <c r="B54" s="30"/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</row>
    <row r="55" spans="1:39" x14ac:dyDescent="0.2">
      <c r="A55" s="62" t="s">
        <v>66</v>
      </c>
      <c r="B55" s="63"/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0.1186251140062342</v>
      </c>
      <c r="S55" s="53">
        <v>0.20490015633786698</v>
      </c>
      <c r="T55" s="53">
        <v>3.0882773700263244</v>
      </c>
      <c r="U55" s="53">
        <v>3.7517551159881437</v>
      </c>
      <c r="V55" s="53">
        <v>6.981998220839758</v>
      </c>
      <c r="W55" s="53">
        <v>6.0454087278158539</v>
      </c>
      <c r="X55" s="53">
        <v>5.2566636135416518</v>
      </c>
      <c r="Y55" s="53">
        <v>2.4670677161499182</v>
      </c>
      <c r="Z55" s="53">
        <v>5.9386003869932589</v>
      </c>
      <c r="AA55" s="53">
        <v>3.4457315175147016</v>
      </c>
      <c r="AB55" s="53">
        <v>3.0935101853564544</v>
      </c>
      <c r="AC55" s="53">
        <v>7.8463516667789222</v>
      </c>
      <c r="AD55" s="53">
        <v>17.433816183215043</v>
      </c>
    </row>
    <row r="56" spans="1:39" s="18" customFormat="1" x14ac:dyDescent="0.2">
      <c r="A56" s="64" t="s">
        <v>67</v>
      </c>
      <c r="B56" s="65"/>
      <c r="C56" s="66">
        <v>44.727239999999995</v>
      </c>
      <c r="D56" s="66">
        <v>39.982547697377981</v>
      </c>
      <c r="E56" s="66">
        <v>32.405159999999995</v>
      </c>
      <c r="F56" s="66">
        <v>33.288719999999998</v>
      </c>
      <c r="G56" s="66">
        <v>31.608690927567967</v>
      </c>
      <c r="H56" s="66">
        <v>29.789849270914775</v>
      </c>
      <c r="I56" s="66">
        <v>26.944638190099841</v>
      </c>
      <c r="J56" s="66">
        <v>24.334280801117046</v>
      </c>
      <c r="K56" s="66">
        <v>25.175566960978944</v>
      </c>
      <c r="L56" s="66">
        <v>17.978920443512663</v>
      </c>
      <c r="M56" s="66">
        <v>17.305992016854312</v>
      </c>
      <c r="N56" s="66">
        <v>16.543066142414673</v>
      </c>
      <c r="O56" s="66">
        <v>16.833031498875759</v>
      </c>
      <c r="P56" s="66">
        <v>16.638058787102047</v>
      </c>
      <c r="Q56" s="66">
        <v>17.313270349829406</v>
      </c>
      <c r="R56" s="66">
        <v>19.761274170011152</v>
      </c>
      <c r="S56" s="66">
        <v>22.306157796998395</v>
      </c>
      <c r="T56" s="66">
        <v>31.391570625766583</v>
      </c>
      <c r="U56" s="66">
        <v>32.32691857986795</v>
      </c>
      <c r="V56" s="66">
        <v>41.393727861409118</v>
      </c>
      <c r="W56" s="66">
        <v>44.395581019336049</v>
      </c>
      <c r="X56" s="66">
        <v>42.422472858410671</v>
      </c>
      <c r="Y56" s="66">
        <v>49.54434228784563</v>
      </c>
      <c r="Z56" s="66">
        <v>52.386474054893426</v>
      </c>
      <c r="AA56" s="66">
        <v>52.028194296140427</v>
      </c>
      <c r="AB56" s="66">
        <v>62.046998970080068</v>
      </c>
      <c r="AC56" s="66">
        <v>65.677520451369375</v>
      </c>
      <c r="AD56" s="66">
        <v>64.963251052233176</v>
      </c>
      <c r="AE56"/>
      <c r="AF56"/>
      <c r="AG56"/>
      <c r="AH56"/>
      <c r="AI56"/>
      <c r="AJ56"/>
      <c r="AK56"/>
      <c r="AL56"/>
      <c r="AM56"/>
    </row>
    <row r="57" spans="1:39" s="18" customFormat="1" x14ac:dyDescent="0.2">
      <c r="A57" s="64" t="s">
        <v>68</v>
      </c>
      <c r="B57" s="65"/>
      <c r="C57" s="66">
        <v>4.7759999999999997E-2</v>
      </c>
      <c r="D57" s="66">
        <v>4.7759999999999997E-2</v>
      </c>
      <c r="E57" s="66">
        <v>4.7759999999999997E-2</v>
      </c>
      <c r="F57" s="66">
        <v>4.7759999999999997E-2</v>
      </c>
      <c r="G57" s="66">
        <v>4.7759999999999997E-2</v>
      </c>
      <c r="H57" s="66">
        <v>4.7759999999999997E-2</v>
      </c>
      <c r="I57" s="66">
        <v>4.7759999999999997E-2</v>
      </c>
      <c r="J57" s="66">
        <v>4.7759999999999997E-2</v>
      </c>
      <c r="K57" s="66">
        <v>4.7759999999999997E-2</v>
      </c>
      <c r="L57" s="66">
        <v>4.7759999999999997E-2</v>
      </c>
      <c r="M57" s="66">
        <v>4.7759999999999997E-2</v>
      </c>
      <c r="N57" s="66">
        <v>4.7759999999999997E-2</v>
      </c>
      <c r="O57" s="66">
        <v>5.6719414458430026E-2</v>
      </c>
      <c r="P57" s="66">
        <v>2.6053882628805458</v>
      </c>
      <c r="Q57" s="66">
        <v>2.7009885257610922</v>
      </c>
      <c r="R57" s="66">
        <v>4.0294273249638231</v>
      </c>
      <c r="S57" s="66">
        <v>7.8491916778376716</v>
      </c>
      <c r="T57" s="66">
        <v>12.628742753641429</v>
      </c>
      <c r="U57" s="66">
        <v>19.661872859162287</v>
      </c>
      <c r="V57" s="66">
        <v>23.409360073546303</v>
      </c>
      <c r="W57" s="66">
        <v>21.372356110420323</v>
      </c>
      <c r="X57" s="66">
        <v>26.384396184525869</v>
      </c>
      <c r="Y57" s="66">
        <v>30.032608375357384</v>
      </c>
      <c r="Z57" s="66">
        <v>37.191360668100543</v>
      </c>
      <c r="AA57" s="66">
        <v>41.655740540748553</v>
      </c>
      <c r="AB57" s="66">
        <v>32.484656654836328</v>
      </c>
      <c r="AC57" s="66">
        <v>44.125443491821734</v>
      </c>
      <c r="AD57" s="66">
        <v>46.138983864277762</v>
      </c>
      <c r="AE57"/>
      <c r="AF57"/>
      <c r="AG57"/>
      <c r="AH57"/>
      <c r="AI57"/>
      <c r="AJ57"/>
      <c r="AK57"/>
      <c r="AL57"/>
      <c r="AM57"/>
    </row>
    <row r="58" spans="1:39" x14ac:dyDescent="0.2">
      <c r="A58" s="57" t="s">
        <v>69</v>
      </c>
      <c r="B58" s="24"/>
      <c r="C58" s="58">
        <v>4.7759999999999997E-2</v>
      </c>
      <c r="D58" s="58">
        <v>4.7759999999999997E-2</v>
      </c>
      <c r="E58" s="58">
        <v>4.7759999999999997E-2</v>
      </c>
      <c r="F58" s="58">
        <v>4.7759999999999997E-2</v>
      </c>
      <c r="G58" s="58">
        <v>4.7759999999999997E-2</v>
      </c>
      <c r="H58" s="58">
        <v>4.7759999999999997E-2</v>
      </c>
      <c r="I58" s="58">
        <v>4.7759999999999997E-2</v>
      </c>
      <c r="J58" s="58">
        <v>4.7759999999999997E-2</v>
      </c>
      <c r="K58" s="58">
        <v>4.7759999999999997E-2</v>
      </c>
      <c r="L58" s="58">
        <v>4.7759999999999997E-2</v>
      </c>
      <c r="M58" s="58">
        <v>4.7759999999999997E-2</v>
      </c>
      <c r="N58" s="58">
        <v>4.7759999999999997E-2</v>
      </c>
      <c r="O58" s="58">
        <v>5.6719414458430026E-2</v>
      </c>
      <c r="P58" s="58">
        <v>0.16962826288054605</v>
      </c>
      <c r="Q58" s="58">
        <v>0.28910852576109208</v>
      </c>
      <c r="R58" s="58">
        <v>1.0587553249638226</v>
      </c>
      <c r="S58" s="58">
        <v>3.2576603208081907</v>
      </c>
      <c r="T58" s="58">
        <v>8.8891412177929858</v>
      </c>
      <c r="U58" s="58">
        <v>15.94635751893664</v>
      </c>
      <c r="V58" s="58">
        <v>19.669423210263695</v>
      </c>
      <c r="W58" s="58">
        <v>17.541767528570912</v>
      </c>
      <c r="X58" s="58">
        <v>22.161695266983656</v>
      </c>
      <c r="Y58" s="58">
        <v>26.12095074073304</v>
      </c>
      <c r="Z58" s="58">
        <v>32.743213170117109</v>
      </c>
      <c r="AA58" s="58">
        <v>36.48103057571408</v>
      </c>
      <c r="AB58" s="58">
        <v>27.021950221855981</v>
      </c>
      <c r="AC58" s="58">
        <v>37.191959720543309</v>
      </c>
      <c r="AD58" s="58">
        <v>38.557710610925646</v>
      </c>
    </row>
    <row r="59" spans="1:39" x14ac:dyDescent="0.2">
      <c r="A59" s="54" t="s">
        <v>70</v>
      </c>
      <c r="B59" s="27"/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2.4357599999999997</v>
      </c>
      <c r="Q59" s="56">
        <v>2.41188</v>
      </c>
      <c r="R59" s="56">
        <v>2.970672</v>
      </c>
      <c r="S59" s="56">
        <v>4.5915313570294813</v>
      </c>
      <c r="T59" s="56">
        <v>3.7396015358484425</v>
      </c>
      <c r="U59" s="56">
        <v>3.7155153402256458</v>
      </c>
      <c r="V59" s="56">
        <v>3.7399368632826082</v>
      </c>
      <c r="W59" s="56">
        <v>3.8305885818494128</v>
      </c>
      <c r="X59" s="56">
        <v>4.2227009175422134</v>
      </c>
      <c r="Y59" s="56">
        <v>3.9116576346243459</v>
      </c>
      <c r="Z59" s="56">
        <v>4.4481474979834363</v>
      </c>
      <c r="AA59" s="56">
        <v>5.1747099650344701</v>
      </c>
      <c r="AB59" s="56">
        <v>5.462706432980351</v>
      </c>
      <c r="AC59" s="56">
        <v>6.9334837712784267</v>
      </c>
      <c r="AD59" s="56">
        <v>7.5812732533521139</v>
      </c>
    </row>
    <row r="60" spans="1:39" s="18" customFormat="1" x14ac:dyDescent="0.2">
      <c r="A60" s="33" t="s">
        <v>71</v>
      </c>
      <c r="B60" s="34"/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/>
      <c r="AF60"/>
      <c r="AG60"/>
      <c r="AH60"/>
      <c r="AI60"/>
      <c r="AJ60"/>
      <c r="AK60"/>
      <c r="AL60"/>
      <c r="AM60"/>
    </row>
    <row r="61" spans="1:39" s="18" customFormat="1" ht="13.5" thickBot="1" x14ac:dyDescent="0.25">
      <c r="A61" s="29" t="s">
        <v>72</v>
      </c>
      <c r="B61" s="30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/>
      <c r="AF61"/>
      <c r="AG61"/>
      <c r="AH61"/>
      <c r="AI61"/>
      <c r="AJ61"/>
      <c r="AK61"/>
      <c r="AL61"/>
      <c r="AM61"/>
    </row>
    <row r="62" spans="1:39" s="18" customFormat="1" ht="13.5" thickBot="1" x14ac:dyDescent="0.25">
      <c r="A62" s="38" t="s">
        <v>73</v>
      </c>
      <c r="B62" s="39"/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2.3880000000019663E-2</v>
      </c>
      <c r="R62" s="40">
        <v>2.418583504448037</v>
      </c>
      <c r="S62" s="40">
        <v>0.12923691705597662</v>
      </c>
      <c r="T62" s="40">
        <v>4.4961474143974556E-2</v>
      </c>
      <c r="U62" s="40">
        <v>0.5447413423198384</v>
      </c>
      <c r="V62" s="40">
        <v>2.4902584091119593</v>
      </c>
      <c r="W62" s="40">
        <v>-0.44995735076122401</v>
      </c>
      <c r="X62" s="40">
        <v>2.0858793688667561</v>
      </c>
      <c r="Y62" s="40">
        <v>-2.9907990611359878</v>
      </c>
      <c r="Z62" s="40">
        <v>-4.7074025264677744</v>
      </c>
      <c r="AA62" s="40">
        <v>-7.0718254287337459</v>
      </c>
      <c r="AB62" s="40">
        <v>-13.927703594619459</v>
      </c>
      <c r="AC62" s="40">
        <v>-15.675520551905947</v>
      </c>
      <c r="AD62" s="40">
        <v>-9.0074109226519568</v>
      </c>
      <c r="AE62"/>
      <c r="AF62"/>
      <c r="AG62"/>
      <c r="AH62"/>
      <c r="AI62"/>
      <c r="AJ62"/>
      <c r="AK62"/>
      <c r="AL62"/>
      <c r="AM62"/>
    </row>
    <row r="63" spans="1:39" customFormat="1" x14ac:dyDescent="0.2"/>
    <row r="64" spans="1:39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1:30" customFormat="1" x14ac:dyDescent="0.2"/>
    <row r="98" spans="1:30" customFormat="1" x14ac:dyDescent="0.2"/>
    <row r="99" spans="1:30" customFormat="1" x14ac:dyDescent="0.2"/>
    <row r="100" spans="1:30" customFormat="1" x14ac:dyDescent="0.2"/>
    <row r="101" spans="1:30" customFormat="1" x14ac:dyDescent="0.2"/>
    <row r="102" spans="1:30" customFormat="1" x14ac:dyDescent="0.2"/>
    <row r="103" spans="1:30" customFormat="1" x14ac:dyDescent="0.2"/>
    <row r="104" spans="1:30" customFormat="1" x14ac:dyDescent="0.2"/>
    <row r="105" spans="1:30" customFormat="1" x14ac:dyDescent="0.2"/>
    <row r="106" spans="1:30" customFormat="1" x14ac:dyDescent="0.2"/>
    <row r="107" spans="1:30" customFormat="1" x14ac:dyDescent="0.2"/>
    <row r="108" spans="1:30" x14ac:dyDescent="0.2">
      <c r="A108" s="51" t="s">
        <v>52</v>
      </c>
      <c r="B108" s="52" t="s">
        <v>53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</row>
    <row r="109" spans="1:30" x14ac:dyDescent="0.2">
      <c r="A109" s="54" t="s">
        <v>54</v>
      </c>
      <c r="B109" s="55" t="s">
        <v>55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</row>
    <row r="110" spans="1:30" x14ac:dyDescent="0.2">
      <c r="A110" s="29" t="s">
        <v>56</v>
      </c>
      <c r="B110" s="30"/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</row>
    <row r="111" spans="1:30" x14ac:dyDescent="0.2">
      <c r="A111" s="57" t="s">
        <v>57</v>
      </c>
      <c r="B111" s="24"/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</row>
    <row r="112" spans="1:30" x14ac:dyDescent="0.2">
      <c r="A112" s="59" t="s">
        <v>58</v>
      </c>
      <c r="B112" s="60"/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</row>
    <row r="113" spans="1:30" x14ac:dyDescent="0.2">
      <c r="A113" s="51" t="s">
        <v>59</v>
      </c>
      <c r="B113" s="10"/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</row>
    <row r="114" spans="1:30" x14ac:dyDescent="0.2">
      <c r="A114" s="51" t="s">
        <v>60</v>
      </c>
      <c r="B114" s="10"/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</row>
    <row r="115" spans="1:30" x14ac:dyDescent="0.2">
      <c r="A115" s="51" t="s">
        <v>61</v>
      </c>
      <c r="B115" s="10"/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</row>
    <row r="116" spans="1:30" x14ac:dyDescent="0.2">
      <c r="A116" s="51" t="s">
        <v>62</v>
      </c>
      <c r="B116" s="10"/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0</v>
      </c>
      <c r="AD116" s="53">
        <v>0</v>
      </c>
    </row>
    <row r="117" spans="1:30" x14ac:dyDescent="0.2">
      <c r="A117" s="51" t="s">
        <v>63</v>
      </c>
      <c r="B117" s="10"/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</row>
    <row r="118" spans="1:30" x14ac:dyDescent="0.2">
      <c r="A118" s="51" t="s">
        <v>64</v>
      </c>
      <c r="B118" s="10"/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</row>
    <row r="119" spans="1:30" x14ac:dyDescent="0.2">
      <c r="A119" s="61" t="s">
        <v>65</v>
      </c>
      <c r="B119" s="30"/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</row>
    <row r="120" spans="1:30" x14ac:dyDescent="0.2">
      <c r="A120" s="62" t="s">
        <v>66</v>
      </c>
      <c r="B120" s="63"/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0</v>
      </c>
      <c r="AD120" s="53">
        <v>0</v>
      </c>
    </row>
    <row r="121" spans="1:30" x14ac:dyDescent="0.2">
      <c r="A121" s="64" t="s">
        <v>67</v>
      </c>
      <c r="B121" s="65"/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</row>
    <row r="122" spans="1:30" x14ac:dyDescent="0.2">
      <c r="A122" s="64" t="s">
        <v>68</v>
      </c>
      <c r="B122" s="65"/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0</v>
      </c>
    </row>
    <row r="123" spans="1:30" x14ac:dyDescent="0.2">
      <c r="A123" s="57" t="s">
        <v>69</v>
      </c>
      <c r="B123" s="24"/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</row>
    <row r="124" spans="1:30" x14ac:dyDescent="0.2">
      <c r="A124" s="54" t="s">
        <v>70</v>
      </c>
      <c r="B124" s="27"/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</row>
    <row r="125" spans="1:30" x14ac:dyDescent="0.2">
      <c r="A125" s="33" t="s">
        <v>71</v>
      </c>
      <c r="B125" s="34"/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</row>
    <row r="126" spans="1:30" ht="13.5" thickBot="1" x14ac:dyDescent="0.25">
      <c r="A126" s="29" t="s">
        <v>72</v>
      </c>
      <c r="B126" s="30"/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</row>
    <row r="127" spans="1:30" ht="13.5" thickBot="1" x14ac:dyDescent="0.25">
      <c r="A127" s="38" t="s">
        <v>73</v>
      </c>
      <c r="B127" s="39"/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</row>
    <row r="129" spans="1:30" x14ac:dyDescent="0.2">
      <c r="A129" s="72"/>
      <c r="B129" s="73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x14ac:dyDescent="0.2">
      <c r="A130"/>
      <c r="B13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ht="45.75" thickBot="1" x14ac:dyDescent="0.3">
      <c r="A131" s="69" t="s">
        <v>99</v>
      </c>
      <c r="B131" s="2" t="s">
        <v>1</v>
      </c>
      <c r="C131" s="3">
        <v>1990</v>
      </c>
      <c r="D131" s="3">
        <v>1991</v>
      </c>
      <c r="E131" s="3">
        <v>1992</v>
      </c>
      <c r="F131" s="3">
        <v>1993</v>
      </c>
      <c r="G131" s="3">
        <v>1994</v>
      </c>
      <c r="H131" s="3">
        <v>1995</v>
      </c>
      <c r="I131" s="3">
        <v>1996</v>
      </c>
      <c r="J131" s="3">
        <v>1997</v>
      </c>
      <c r="K131" s="3">
        <v>1998</v>
      </c>
      <c r="L131" s="3">
        <v>1999</v>
      </c>
      <c r="M131" s="3">
        <v>2000</v>
      </c>
      <c r="N131" s="3">
        <v>2001</v>
      </c>
      <c r="O131" s="3">
        <v>2002</v>
      </c>
      <c r="P131" s="3">
        <v>2003</v>
      </c>
      <c r="Q131" s="3">
        <v>2004</v>
      </c>
      <c r="R131" s="3">
        <v>2005</v>
      </c>
      <c r="S131" s="3">
        <v>2006</v>
      </c>
      <c r="T131" s="3">
        <v>2007</v>
      </c>
      <c r="U131" s="3">
        <v>2008</v>
      </c>
      <c r="V131" s="3">
        <v>2009</v>
      </c>
      <c r="W131" s="3">
        <v>2010</v>
      </c>
      <c r="X131" s="3">
        <v>2011</v>
      </c>
      <c r="Y131" s="3">
        <v>2012</v>
      </c>
      <c r="Z131" s="3">
        <v>2013</v>
      </c>
      <c r="AA131" s="3">
        <v>2014</v>
      </c>
      <c r="AB131" s="3">
        <v>2015</v>
      </c>
      <c r="AC131" s="3">
        <v>2016</v>
      </c>
      <c r="AD131" s="3">
        <v>2017</v>
      </c>
    </row>
    <row r="132" spans="1:30" x14ac:dyDescent="0.2">
      <c r="A132" s="5" t="s">
        <v>2</v>
      </c>
      <c r="B132" s="6"/>
      <c r="C132" s="7">
        <v>0</v>
      </c>
      <c r="D132" s="7">
        <v>0</v>
      </c>
      <c r="E132" s="7">
        <v>0.42999999999999994</v>
      </c>
      <c r="F132" s="7">
        <v>1.2899999999999998</v>
      </c>
      <c r="G132" s="7">
        <v>1.6339999999999999</v>
      </c>
      <c r="H132" s="7">
        <v>1.3759999999999999</v>
      </c>
      <c r="I132" s="7">
        <v>1.204</v>
      </c>
      <c r="J132" s="7">
        <v>4.3</v>
      </c>
      <c r="K132" s="7">
        <v>14.533999999999999</v>
      </c>
      <c r="L132" s="7">
        <v>16.081999999999997</v>
      </c>
      <c r="M132" s="7">
        <v>20.983999999999998</v>
      </c>
      <c r="N132" s="7">
        <v>28.723999999999997</v>
      </c>
      <c r="O132" s="7">
        <v>33.367999999999995</v>
      </c>
      <c r="P132" s="7">
        <v>39.043999999999997</v>
      </c>
      <c r="Q132" s="7">
        <v>56.33</v>
      </c>
      <c r="R132" s="7">
        <v>95.624259999999992</v>
      </c>
      <c r="S132" s="7">
        <v>139.49554319999999</v>
      </c>
      <c r="T132" s="7">
        <v>168.41986729999999</v>
      </c>
      <c r="U132" s="7">
        <v>207.26111933300004</v>
      </c>
      <c r="V132" s="7">
        <v>254.14868573599998</v>
      </c>
      <c r="W132" s="7">
        <v>242.06067786999998</v>
      </c>
      <c r="X132" s="7">
        <v>376.70706443220001</v>
      </c>
      <c r="Y132" s="7">
        <v>344.90112829599997</v>
      </c>
      <c r="Z132" s="7">
        <v>390.57024527999988</v>
      </c>
      <c r="AA132" s="7">
        <v>442.04525606199996</v>
      </c>
      <c r="AB132" s="7">
        <v>565.277794202</v>
      </c>
      <c r="AC132" s="7">
        <v>528.77171480189998</v>
      </c>
      <c r="AD132" s="7">
        <v>640.2478013059</v>
      </c>
    </row>
    <row r="133" spans="1:30" x14ac:dyDescent="0.2">
      <c r="A133" s="9" t="s">
        <v>3</v>
      </c>
      <c r="B133" s="10"/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</row>
    <row r="134" spans="1:30" x14ac:dyDescent="0.2">
      <c r="A134" s="9" t="s">
        <v>4</v>
      </c>
      <c r="B134" s="10"/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</row>
    <row r="135" spans="1:30" x14ac:dyDescent="0.2">
      <c r="A135" s="9" t="s">
        <v>5</v>
      </c>
      <c r="B135" s="10"/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</row>
    <row r="136" spans="1:30" ht="13.5" thickBot="1" x14ac:dyDescent="0.25">
      <c r="A136" s="12" t="s">
        <v>6</v>
      </c>
      <c r="B136" s="13"/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</row>
    <row r="137" spans="1:30" x14ac:dyDescent="0.2">
      <c r="A137" s="15" t="s">
        <v>7</v>
      </c>
      <c r="B137" s="16"/>
      <c r="C137" s="17">
        <v>0</v>
      </c>
      <c r="D137" s="17">
        <v>0</v>
      </c>
      <c r="E137" s="17">
        <v>0.42999999999999994</v>
      </c>
      <c r="F137" s="17">
        <v>1.2899999999999998</v>
      </c>
      <c r="G137" s="17">
        <v>1.6339999999999999</v>
      </c>
      <c r="H137" s="17">
        <v>1.3759999999999999</v>
      </c>
      <c r="I137" s="17">
        <v>1.204</v>
      </c>
      <c r="J137" s="17">
        <v>4.3</v>
      </c>
      <c r="K137" s="17">
        <v>14.533999999999999</v>
      </c>
      <c r="L137" s="17">
        <v>16.081999999999997</v>
      </c>
      <c r="M137" s="17">
        <v>20.983999999999998</v>
      </c>
      <c r="N137" s="17">
        <v>28.723999999999997</v>
      </c>
      <c r="O137" s="17">
        <v>33.367999999999995</v>
      </c>
      <c r="P137" s="17">
        <v>39.043999999999997</v>
      </c>
      <c r="Q137" s="17">
        <v>56.33</v>
      </c>
      <c r="R137" s="17">
        <v>95.624259999999992</v>
      </c>
      <c r="S137" s="17">
        <v>139.49554319999999</v>
      </c>
      <c r="T137" s="17">
        <v>168.41986729999999</v>
      </c>
      <c r="U137" s="17">
        <v>207.26111933300004</v>
      </c>
      <c r="V137" s="17">
        <v>254.14868573599998</v>
      </c>
      <c r="W137" s="17">
        <v>242.06067786999998</v>
      </c>
      <c r="X137" s="17">
        <v>376.70706443220001</v>
      </c>
      <c r="Y137" s="17">
        <v>344.90112829599997</v>
      </c>
      <c r="Z137" s="17">
        <v>390.57024527999988</v>
      </c>
      <c r="AA137" s="17">
        <v>442.04525606199996</v>
      </c>
      <c r="AB137" s="17">
        <v>565.277794202</v>
      </c>
      <c r="AC137" s="17">
        <v>528.77171480189998</v>
      </c>
      <c r="AD137" s="17">
        <v>640.2478013059</v>
      </c>
    </row>
    <row r="138" spans="1:30" ht="13.5" thickBot="1" x14ac:dyDescent="0.25">
      <c r="A138" s="19" t="s">
        <v>8</v>
      </c>
      <c r="B138" s="20"/>
      <c r="C138" s="21">
        <f>C137-C158</f>
        <v>0</v>
      </c>
      <c r="D138" s="21">
        <f t="shared" ref="D138:Y138" si="1">D137-D158</f>
        <v>0</v>
      </c>
      <c r="E138" s="21">
        <f t="shared" si="1"/>
        <v>0.42999999999999994</v>
      </c>
      <c r="F138" s="21">
        <f t="shared" si="1"/>
        <v>1.2899999999999998</v>
      </c>
      <c r="G138" s="21">
        <f t="shared" si="1"/>
        <v>1.6339999999999999</v>
      </c>
      <c r="H138" s="21">
        <f t="shared" si="1"/>
        <v>1.3759999999999999</v>
      </c>
      <c r="I138" s="21">
        <f t="shared" si="1"/>
        <v>1.204</v>
      </c>
      <c r="J138" s="21">
        <f t="shared" si="1"/>
        <v>4.3</v>
      </c>
      <c r="K138" s="21">
        <f t="shared" si="1"/>
        <v>14.533999999999999</v>
      </c>
      <c r="L138" s="21">
        <f t="shared" si="1"/>
        <v>16.081999999999997</v>
      </c>
      <c r="M138" s="21">
        <f t="shared" si="1"/>
        <v>20.983999999999998</v>
      </c>
      <c r="N138" s="21">
        <f t="shared" si="1"/>
        <v>28.723999999999997</v>
      </c>
      <c r="O138" s="21">
        <f t="shared" si="1"/>
        <v>33.367999999999995</v>
      </c>
      <c r="P138" s="21">
        <f t="shared" si="1"/>
        <v>39.043999999999997</v>
      </c>
      <c r="Q138" s="21">
        <f t="shared" si="1"/>
        <v>56.33</v>
      </c>
      <c r="R138" s="21">
        <f t="shared" si="1"/>
        <v>95.624259999999992</v>
      </c>
      <c r="S138" s="21">
        <f t="shared" si="1"/>
        <v>139.49554319999999</v>
      </c>
      <c r="T138" s="21">
        <f t="shared" si="1"/>
        <v>168.41986729999999</v>
      </c>
      <c r="U138" s="21">
        <f t="shared" si="1"/>
        <v>207.26111933300004</v>
      </c>
      <c r="V138" s="21">
        <f t="shared" si="1"/>
        <v>254.14868573599998</v>
      </c>
      <c r="W138" s="21">
        <f t="shared" si="1"/>
        <v>242.06067786999998</v>
      </c>
      <c r="X138" s="21">
        <f t="shared" si="1"/>
        <v>376.70706443220001</v>
      </c>
      <c r="Y138" s="21">
        <f t="shared" si="1"/>
        <v>344.90112829599997</v>
      </c>
      <c r="Z138" s="21">
        <f>Z137-Z158</f>
        <v>390.57024527999988</v>
      </c>
      <c r="AA138" s="21">
        <f>AA137-AA158</f>
        <v>442.04525606199996</v>
      </c>
      <c r="AB138" s="21">
        <f>AB137-AB158</f>
        <v>565.277794202</v>
      </c>
      <c r="AC138" s="21">
        <f>AC137-AC158</f>
        <v>528.77171480189998</v>
      </c>
      <c r="AD138" s="21">
        <f>AD137-AD158</f>
        <v>640.2478013059</v>
      </c>
    </row>
    <row r="139" spans="1:30" x14ac:dyDescent="0.2">
      <c r="A139" s="22" t="s">
        <v>9</v>
      </c>
      <c r="B139" s="16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</row>
    <row r="140" spans="1:30" x14ac:dyDescent="0.2">
      <c r="A140" s="23" t="s">
        <v>10</v>
      </c>
      <c r="B140" s="24"/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</row>
    <row r="141" spans="1:30" x14ac:dyDescent="0.2">
      <c r="A141" s="9" t="s">
        <v>11</v>
      </c>
      <c r="B141" s="10"/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</row>
    <row r="142" spans="1:30" x14ac:dyDescent="0.2">
      <c r="A142" s="9" t="s">
        <v>12</v>
      </c>
      <c r="B142" s="10"/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</row>
    <row r="143" spans="1:30" x14ac:dyDescent="0.2">
      <c r="A143" s="9" t="s">
        <v>13</v>
      </c>
      <c r="B143" s="10"/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</row>
    <row r="144" spans="1:30" x14ac:dyDescent="0.2">
      <c r="A144" s="26" t="s">
        <v>14</v>
      </c>
      <c r="B144" s="27"/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</row>
    <row r="145" spans="1:30" x14ac:dyDescent="0.2">
      <c r="A145" s="29" t="s">
        <v>15</v>
      </c>
      <c r="B145" s="30"/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</row>
    <row r="146" spans="1:30" x14ac:dyDescent="0.2">
      <c r="A146" s="23" t="s">
        <v>10</v>
      </c>
      <c r="B146" s="24"/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</row>
    <row r="147" spans="1:30" x14ac:dyDescent="0.2">
      <c r="A147" s="9" t="s">
        <v>16</v>
      </c>
      <c r="B147" s="10"/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</row>
    <row r="148" spans="1:30" x14ac:dyDescent="0.2">
      <c r="A148" s="9" t="s">
        <v>17</v>
      </c>
      <c r="B148" s="10"/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</row>
    <row r="149" spans="1:30" x14ac:dyDescent="0.2">
      <c r="A149" s="9" t="s">
        <v>18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</row>
    <row r="150" spans="1:30" x14ac:dyDescent="0.2">
      <c r="A150" s="9" t="s">
        <v>13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</row>
    <row r="151" spans="1:30" x14ac:dyDescent="0.2">
      <c r="A151" s="26" t="s">
        <v>19</v>
      </c>
      <c r="B151" s="27"/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</row>
    <row r="152" spans="1:30" x14ac:dyDescent="0.2">
      <c r="A152" s="33" t="s">
        <v>20</v>
      </c>
      <c r="B152" s="34"/>
      <c r="C152" s="35">
        <v>0</v>
      </c>
      <c r="D152" s="35">
        <v>0</v>
      </c>
      <c r="E152" s="35">
        <v>-0.42999999999999994</v>
      </c>
      <c r="F152" s="35">
        <v>-1.2899999999999998</v>
      </c>
      <c r="G152" s="35">
        <v>-1.6339999999999999</v>
      </c>
      <c r="H152" s="35">
        <v>-1.3759999999999999</v>
      </c>
      <c r="I152" s="35">
        <v>-1.204</v>
      </c>
      <c r="J152" s="35">
        <v>-4.3</v>
      </c>
      <c r="K152" s="35">
        <v>-14.533999999999999</v>
      </c>
      <c r="L152" s="35">
        <v>-16.081999999999997</v>
      </c>
      <c r="M152" s="35">
        <v>-20.983999999999998</v>
      </c>
      <c r="N152" s="35">
        <v>-28.723999999999997</v>
      </c>
      <c r="O152" s="35">
        <v>-33.367999999999995</v>
      </c>
      <c r="P152" s="35">
        <v>-39.043999999999997</v>
      </c>
      <c r="Q152" s="35">
        <v>-56.33</v>
      </c>
      <c r="R152" s="35">
        <v>-95.624259999999992</v>
      </c>
      <c r="S152" s="35">
        <v>-139.49554319999999</v>
      </c>
      <c r="T152" s="35">
        <v>-168.41986729999999</v>
      </c>
      <c r="U152" s="35">
        <v>-207.26111933300004</v>
      </c>
      <c r="V152" s="35">
        <v>-254.14868573599998</v>
      </c>
      <c r="W152" s="35">
        <v>-242.06067786999998</v>
      </c>
      <c r="X152" s="35">
        <v>-376.70706443220001</v>
      </c>
      <c r="Y152" s="35">
        <v>-344.90112829599997</v>
      </c>
      <c r="Z152" s="35">
        <v>-390.57024527999988</v>
      </c>
      <c r="AA152" s="35">
        <v>-442.04525606199996</v>
      </c>
      <c r="AB152" s="35">
        <v>-565.277794202</v>
      </c>
      <c r="AC152" s="35">
        <v>-528.77171480189998</v>
      </c>
      <c r="AD152" s="35">
        <v>-640.2478013059</v>
      </c>
    </row>
    <row r="153" spans="1:30" x14ac:dyDescent="0.2">
      <c r="A153" s="23" t="s">
        <v>21</v>
      </c>
      <c r="B153" s="24"/>
      <c r="C153" s="25">
        <v>0</v>
      </c>
      <c r="D153" s="25">
        <v>0</v>
      </c>
      <c r="E153" s="25">
        <v>-0.42999999999999994</v>
      </c>
      <c r="F153" s="25">
        <v>-1.2899999999999998</v>
      </c>
      <c r="G153" s="25">
        <v>-1.6339999999999999</v>
      </c>
      <c r="H153" s="25">
        <v>-1.3759999999999999</v>
      </c>
      <c r="I153" s="25">
        <v>-1.204</v>
      </c>
      <c r="J153" s="25">
        <v>-4.3</v>
      </c>
      <c r="K153" s="25">
        <v>-14.533999999999999</v>
      </c>
      <c r="L153" s="25">
        <v>-16.081999999999997</v>
      </c>
      <c r="M153" s="25">
        <v>-20.983999999999998</v>
      </c>
      <c r="N153" s="25">
        <v>-28.723999999999997</v>
      </c>
      <c r="O153" s="25">
        <v>-33.367999999999995</v>
      </c>
      <c r="P153" s="25">
        <v>-39.043999999999997</v>
      </c>
      <c r="Q153" s="25">
        <v>-56.33</v>
      </c>
      <c r="R153" s="25">
        <v>-95.624259999999992</v>
      </c>
      <c r="S153" s="25">
        <v>-139.49554319999999</v>
      </c>
      <c r="T153" s="25">
        <v>-168.41986729999999</v>
      </c>
      <c r="U153" s="25">
        <v>-207.26111933300004</v>
      </c>
      <c r="V153" s="25">
        <v>-254.14868573599998</v>
      </c>
      <c r="W153" s="25">
        <v>-242.06067786999998</v>
      </c>
      <c r="X153" s="25">
        <v>-376.70706443220001</v>
      </c>
      <c r="Y153" s="25">
        <v>-344.90112829599997</v>
      </c>
      <c r="Z153" s="25">
        <v>-390.57024527999988</v>
      </c>
      <c r="AA153" s="25">
        <v>-442.04525606199996</v>
      </c>
      <c r="AB153" s="25">
        <v>-565.277794202</v>
      </c>
      <c r="AC153" s="25">
        <v>-528.77171480189998</v>
      </c>
      <c r="AD153" s="25">
        <v>-640.2478013059</v>
      </c>
    </row>
    <row r="154" spans="1:30" x14ac:dyDescent="0.2">
      <c r="A154" s="36" t="s">
        <v>22</v>
      </c>
      <c r="B154" s="30"/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</row>
    <row r="155" spans="1:30" ht="13.5" thickBot="1" x14ac:dyDescent="0.25">
      <c r="A155" s="12" t="s">
        <v>23</v>
      </c>
      <c r="B155" s="13"/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</row>
    <row r="156" spans="1:30" ht="13.5" thickBot="1" x14ac:dyDescent="0.25">
      <c r="A156" s="29" t="s">
        <v>24</v>
      </c>
      <c r="B156" s="30"/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</row>
    <row r="157" spans="1:30" ht="13.5" thickBot="1" x14ac:dyDescent="0.25">
      <c r="A157" s="38" t="s">
        <v>25</v>
      </c>
      <c r="B157" s="39"/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v>0</v>
      </c>
      <c r="AC157" s="40">
        <v>0</v>
      </c>
      <c r="AD157" s="40">
        <v>0</v>
      </c>
    </row>
    <row r="158" spans="1:30" x14ac:dyDescent="0.2">
      <c r="A158" s="22" t="s">
        <v>26</v>
      </c>
      <c r="B158" s="16"/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</row>
    <row r="159" spans="1:30" ht="13.5" thickBot="1" x14ac:dyDescent="0.25">
      <c r="A159" s="41" t="s">
        <v>27</v>
      </c>
      <c r="B159" s="42"/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</row>
    <row r="160" spans="1:30" ht="13.5" thickBot="1" x14ac:dyDescent="0.25">
      <c r="A160" s="22" t="s">
        <v>28</v>
      </c>
      <c r="B160" s="16"/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</row>
    <row r="161" spans="1:30" x14ac:dyDescent="0.2">
      <c r="A161" s="44" t="s">
        <v>29</v>
      </c>
      <c r="B161" s="45"/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</row>
    <row r="162" spans="1:30" x14ac:dyDescent="0.2">
      <c r="A162" s="48" t="s">
        <v>30</v>
      </c>
      <c r="B162" s="49" t="s">
        <v>31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</row>
    <row r="163" spans="1:30" x14ac:dyDescent="0.2">
      <c r="A163" s="51" t="s">
        <v>32</v>
      </c>
      <c r="B163" s="52" t="s">
        <v>33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</row>
    <row r="164" spans="1:30" x14ac:dyDescent="0.2">
      <c r="A164" s="51" t="s">
        <v>34</v>
      </c>
      <c r="B164" s="52" t="s">
        <v>35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</row>
    <row r="165" spans="1:30" x14ac:dyDescent="0.2">
      <c r="A165" s="51" t="s">
        <v>36</v>
      </c>
      <c r="B165" s="52" t="s">
        <v>37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</row>
    <row r="166" spans="1:30" x14ac:dyDescent="0.2">
      <c r="A166" s="51" t="s">
        <v>38</v>
      </c>
      <c r="B166" s="52" t="s">
        <v>39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</row>
    <row r="167" spans="1:30" x14ac:dyDescent="0.2">
      <c r="A167" s="51" t="s">
        <v>40</v>
      </c>
      <c r="B167" s="52" t="s">
        <v>41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</row>
    <row r="168" spans="1:30" x14ac:dyDescent="0.2">
      <c r="A168" s="51" t="s">
        <v>42</v>
      </c>
      <c r="B168" s="52" t="s">
        <v>43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</row>
    <row r="169" spans="1:30" x14ac:dyDescent="0.2">
      <c r="A169" s="51" t="s">
        <v>44</v>
      </c>
      <c r="B169" s="52" t="s">
        <v>45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</row>
    <row r="170" spans="1:30" x14ac:dyDescent="0.2">
      <c r="A170" s="51" t="s">
        <v>46</v>
      </c>
      <c r="B170" s="52" t="s">
        <v>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</row>
    <row r="171" spans="1:30" x14ac:dyDescent="0.2">
      <c r="A171" s="51" t="s">
        <v>48</v>
      </c>
      <c r="B171" s="52" t="s">
        <v>49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</row>
    <row r="172" spans="1:30" x14ac:dyDescent="0.2">
      <c r="A172" s="51" t="s">
        <v>50</v>
      </c>
      <c r="B172" s="52" t="s">
        <v>51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</row>
    <row r="173" spans="1:30" x14ac:dyDescent="0.2">
      <c r="A173" s="51" t="s">
        <v>52</v>
      </c>
      <c r="B173" s="52" t="s">
        <v>53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0</v>
      </c>
    </row>
    <row r="174" spans="1:30" x14ac:dyDescent="0.2">
      <c r="A174" s="54" t="s">
        <v>54</v>
      </c>
      <c r="B174" s="55" t="s">
        <v>55</v>
      </c>
      <c r="C174" s="56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  <c r="AC174" s="56">
        <v>0</v>
      </c>
      <c r="AD174" s="56">
        <v>0</v>
      </c>
    </row>
    <row r="175" spans="1:30" x14ac:dyDescent="0.2">
      <c r="A175" s="29" t="s">
        <v>56</v>
      </c>
      <c r="B175" s="30"/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</row>
    <row r="176" spans="1:30" x14ac:dyDescent="0.2">
      <c r="A176" s="57" t="s">
        <v>57</v>
      </c>
      <c r="B176" s="24"/>
      <c r="C176" s="58">
        <v>0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</row>
    <row r="177" spans="1:30" x14ac:dyDescent="0.2">
      <c r="A177" s="59" t="s">
        <v>58</v>
      </c>
      <c r="B177" s="60"/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</row>
    <row r="178" spans="1:30" x14ac:dyDescent="0.2">
      <c r="A178" s="51" t="s">
        <v>59</v>
      </c>
      <c r="B178" s="10"/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</row>
    <row r="179" spans="1:30" x14ac:dyDescent="0.2">
      <c r="A179" s="51" t="s">
        <v>60</v>
      </c>
      <c r="B179" s="10"/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</row>
    <row r="180" spans="1:30" x14ac:dyDescent="0.2">
      <c r="A180" s="51" t="s">
        <v>61</v>
      </c>
      <c r="B180" s="10"/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</row>
    <row r="181" spans="1:30" x14ac:dyDescent="0.2">
      <c r="A181" s="51" t="s">
        <v>62</v>
      </c>
      <c r="B181" s="10"/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</row>
    <row r="182" spans="1:30" x14ac:dyDescent="0.2">
      <c r="A182" s="51" t="s">
        <v>63</v>
      </c>
      <c r="B182" s="10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</row>
    <row r="183" spans="1:30" x14ac:dyDescent="0.2">
      <c r="A183" s="51" t="s">
        <v>64</v>
      </c>
      <c r="B183" s="10"/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</row>
    <row r="184" spans="1:30" x14ac:dyDescent="0.2">
      <c r="A184" s="61" t="s">
        <v>65</v>
      </c>
      <c r="B184" s="30"/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</row>
    <row r="185" spans="1:30" x14ac:dyDescent="0.2">
      <c r="A185" s="62" t="s">
        <v>66</v>
      </c>
      <c r="B185" s="63"/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</row>
    <row r="186" spans="1:30" x14ac:dyDescent="0.2">
      <c r="A186" s="64" t="s">
        <v>67</v>
      </c>
      <c r="B186" s="65"/>
      <c r="C186" s="66">
        <v>0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0</v>
      </c>
      <c r="S186" s="66">
        <v>0</v>
      </c>
      <c r="T186" s="66">
        <v>0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66">
        <v>0</v>
      </c>
      <c r="AB186" s="66">
        <v>0</v>
      </c>
      <c r="AC186" s="66">
        <v>0</v>
      </c>
      <c r="AD186" s="66">
        <v>0</v>
      </c>
    </row>
    <row r="187" spans="1:30" x14ac:dyDescent="0.2">
      <c r="A187" s="64" t="s">
        <v>68</v>
      </c>
      <c r="B187" s="65"/>
      <c r="C187" s="66">
        <v>0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0</v>
      </c>
      <c r="S187" s="66">
        <v>0</v>
      </c>
      <c r="T187" s="66">
        <v>0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0</v>
      </c>
      <c r="AB187" s="66">
        <v>0</v>
      </c>
      <c r="AC187" s="66">
        <v>0</v>
      </c>
      <c r="AD187" s="66">
        <v>0</v>
      </c>
    </row>
    <row r="188" spans="1:30" x14ac:dyDescent="0.2">
      <c r="A188" s="57" t="s">
        <v>69</v>
      </c>
      <c r="B188" s="24"/>
      <c r="C188" s="58">
        <v>0</v>
      </c>
      <c r="D188" s="58">
        <v>0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</row>
    <row r="189" spans="1:30" x14ac:dyDescent="0.2">
      <c r="A189" s="54" t="s">
        <v>70</v>
      </c>
      <c r="B189" s="27"/>
      <c r="C189" s="56">
        <v>0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0</v>
      </c>
      <c r="Z189" s="56">
        <v>0</v>
      </c>
      <c r="AA189" s="56">
        <v>0</v>
      </c>
      <c r="AB189" s="56">
        <v>0</v>
      </c>
      <c r="AC189" s="56">
        <v>0</v>
      </c>
      <c r="AD189" s="56">
        <v>0</v>
      </c>
    </row>
    <row r="190" spans="1:30" x14ac:dyDescent="0.2">
      <c r="A190" s="33" t="s">
        <v>71</v>
      </c>
      <c r="B190" s="34"/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</row>
    <row r="191" spans="1:30" ht="13.5" thickBot="1" x14ac:dyDescent="0.25">
      <c r="A191" s="29" t="s">
        <v>72</v>
      </c>
      <c r="B191" s="30"/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</row>
    <row r="192" spans="1:30" ht="13.5" thickBot="1" x14ac:dyDescent="0.25">
      <c r="A192" s="38" t="s">
        <v>73</v>
      </c>
      <c r="B192" s="39"/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0</v>
      </c>
    </row>
    <row r="193" spans="1:30" x14ac:dyDescent="0.2">
      <c r="C193" s="8">
        <f>C138/0.086</f>
        <v>0</v>
      </c>
      <c r="D193" s="8">
        <f t="shared" ref="D193:AA193" si="2">D138/0.086</f>
        <v>0</v>
      </c>
      <c r="E193" s="8">
        <f t="shared" si="2"/>
        <v>5</v>
      </c>
      <c r="F193" s="8">
        <f t="shared" si="2"/>
        <v>14.999999999999998</v>
      </c>
      <c r="G193" s="8">
        <f t="shared" si="2"/>
        <v>19</v>
      </c>
      <c r="H193" s="8">
        <f t="shared" si="2"/>
        <v>16</v>
      </c>
      <c r="I193" s="8">
        <f t="shared" si="2"/>
        <v>14</v>
      </c>
      <c r="J193" s="8">
        <f t="shared" si="2"/>
        <v>50</v>
      </c>
      <c r="K193" s="8">
        <f t="shared" si="2"/>
        <v>169</v>
      </c>
      <c r="L193" s="8">
        <f t="shared" si="2"/>
        <v>186.99999999999997</v>
      </c>
      <c r="M193" s="8">
        <f t="shared" si="2"/>
        <v>244</v>
      </c>
      <c r="N193" s="8">
        <f t="shared" si="2"/>
        <v>334</v>
      </c>
      <c r="O193" s="8">
        <f t="shared" si="2"/>
        <v>388</v>
      </c>
      <c r="P193" s="8">
        <f t="shared" si="2"/>
        <v>454</v>
      </c>
      <c r="Q193" s="8">
        <f t="shared" si="2"/>
        <v>655</v>
      </c>
      <c r="R193" s="8">
        <f t="shared" si="2"/>
        <v>1111.9100000000001</v>
      </c>
      <c r="S193" s="8">
        <f t="shared" si="2"/>
        <v>1622.0411999999999</v>
      </c>
      <c r="T193" s="8">
        <f t="shared" si="2"/>
        <v>1958.3705500000001</v>
      </c>
      <c r="U193" s="8">
        <f t="shared" si="2"/>
        <v>2410.0130155000006</v>
      </c>
      <c r="V193" s="8">
        <f t="shared" si="2"/>
        <v>2955.2172759999999</v>
      </c>
      <c r="W193" s="8">
        <f t="shared" si="2"/>
        <v>2814.6590449999999</v>
      </c>
      <c r="X193" s="8">
        <f t="shared" si="2"/>
        <v>4380.3147027000005</v>
      </c>
      <c r="Y193" s="8">
        <f t="shared" si="2"/>
        <v>4010.4782359999999</v>
      </c>
      <c r="Z193" s="8">
        <f t="shared" si="2"/>
        <v>4541.5144799999989</v>
      </c>
      <c r="AA193" s="8">
        <f t="shared" si="2"/>
        <v>5140.0611170000002</v>
      </c>
      <c r="AB193" s="8">
        <f>AB138/0.086</f>
        <v>6572.9976070000002</v>
      </c>
      <c r="AC193" s="8">
        <f>AC138/0.086</f>
        <v>6148.50831165</v>
      </c>
      <c r="AD193" s="8">
        <f>AD138/0.086</f>
        <v>7444.741875650001</v>
      </c>
    </row>
    <row r="194" spans="1:30" x14ac:dyDescent="0.2">
      <c r="A194" s="72"/>
      <c r="B194" s="73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</row>
    <row r="195" spans="1:30" x14ac:dyDescent="0.2">
      <c r="A195"/>
      <c r="B195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ht="45.75" thickBot="1" x14ac:dyDescent="0.3">
      <c r="A196" s="69" t="s">
        <v>100</v>
      </c>
      <c r="B196" s="2" t="s">
        <v>1</v>
      </c>
      <c r="C196" s="3">
        <v>1990</v>
      </c>
      <c r="D196" s="3">
        <v>1991</v>
      </c>
      <c r="E196" s="3">
        <v>1992</v>
      </c>
      <c r="F196" s="3">
        <v>1993</v>
      </c>
      <c r="G196" s="3">
        <v>1994</v>
      </c>
      <c r="H196" s="3">
        <v>1995</v>
      </c>
      <c r="I196" s="3">
        <v>1996</v>
      </c>
      <c r="J196" s="3">
        <v>1997</v>
      </c>
      <c r="K196" s="3">
        <v>1998</v>
      </c>
      <c r="L196" s="3">
        <v>1999</v>
      </c>
      <c r="M196" s="3">
        <v>2000</v>
      </c>
      <c r="N196" s="3">
        <v>2001</v>
      </c>
      <c r="O196" s="3">
        <v>2002</v>
      </c>
      <c r="P196" s="3">
        <v>2003</v>
      </c>
      <c r="Q196" s="3">
        <v>2004</v>
      </c>
      <c r="R196" s="3">
        <v>2005</v>
      </c>
      <c r="S196" s="3">
        <v>2006</v>
      </c>
      <c r="T196" s="3">
        <v>2007</v>
      </c>
      <c r="U196" s="3">
        <v>2008</v>
      </c>
      <c r="V196" s="3">
        <v>2009</v>
      </c>
      <c r="W196" s="3">
        <v>2010</v>
      </c>
      <c r="X196" s="3">
        <v>2011</v>
      </c>
      <c r="Y196" s="3">
        <v>2012</v>
      </c>
      <c r="Z196" s="3">
        <v>2013</v>
      </c>
      <c r="AA196" s="3">
        <v>2014</v>
      </c>
      <c r="AB196" s="3">
        <v>2015</v>
      </c>
      <c r="AC196" s="3">
        <v>2016</v>
      </c>
      <c r="AD196" s="3">
        <v>2017</v>
      </c>
    </row>
    <row r="197" spans="1:30" x14ac:dyDescent="0.2">
      <c r="A197" s="5" t="s">
        <v>2</v>
      </c>
      <c r="B197" s="6"/>
      <c r="C197" s="7">
        <v>105.45407999999999</v>
      </c>
      <c r="D197" s="7">
        <v>100.63774769737797</v>
      </c>
      <c r="E197" s="7">
        <v>88.857479999999995</v>
      </c>
      <c r="F197" s="7">
        <v>89.741039999999998</v>
      </c>
      <c r="G197" s="7">
        <v>90.78333092756796</v>
      </c>
      <c r="H197" s="7">
        <v>88.964489270914768</v>
      </c>
      <c r="I197" s="7">
        <v>94.525038190099835</v>
      </c>
      <c r="J197" s="7">
        <v>91.938560801117035</v>
      </c>
      <c r="K197" s="7">
        <v>112.43308696097894</v>
      </c>
      <c r="L197" s="7">
        <v>105.23644044351265</v>
      </c>
      <c r="M197" s="7">
        <v>113.18419201685431</v>
      </c>
      <c r="N197" s="7">
        <v>125.41198614241466</v>
      </c>
      <c r="O197" s="7">
        <v>125.26780449771886</v>
      </c>
      <c r="P197" s="7">
        <v>118.97535997066063</v>
      </c>
      <c r="Q197" s="7">
        <v>141.20168248301442</v>
      </c>
      <c r="R197" s="7">
        <v>180.33306559969816</v>
      </c>
      <c r="S197" s="7">
        <v>181.22806968049844</v>
      </c>
      <c r="T197" s="7">
        <v>169.92180465864519</v>
      </c>
      <c r="U197" s="7">
        <v>163.22404926901905</v>
      </c>
      <c r="V197" s="7">
        <v>181.75428512177859</v>
      </c>
      <c r="W197" s="7">
        <v>196.64491655068522</v>
      </c>
      <c r="X197" s="7">
        <v>193.02071447842306</v>
      </c>
      <c r="Y197" s="7">
        <v>222.85824116470434</v>
      </c>
      <c r="Z197" s="7">
        <v>231.99468362061299</v>
      </c>
      <c r="AA197" s="7">
        <v>261.9590208627132</v>
      </c>
      <c r="AB197" s="7">
        <v>258.39263952851348</v>
      </c>
      <c r="AC197" s="7">
        <v>290.46926911801762</v>
      </c>
      <c r="AD197" s="7">
        <v>348.85785682079245</v>
      </c>
    </row>
    <row r="198" spans="1:30" x14ac:dyDescent="0.2">
      <c r="A198" s="9" t="s">
        <v>3</v>
      </c>
      <c r="B198" s="10"/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0.127920384</v>
      </c>
      <c r="S198" s="11">
        <v>1.8800169983999997</v>
      </c>
      <c r="T198" s="11">
        <v>12.512264140799999</v>
      </c>
      <c r="U198" s="11">
        <v>11.4133867776</v>
      </c>
      <c r="V198" s="11">
        <v>9.3332362751999991</v>
      </c>
      <c r="W198" s="11">
        <v>10.851775027199999</v>
      </c>
      <c r="X198" s="11">
        <v>12.895884993023998</v>
      </c>
      <c r="Y198" s="11">
        <v>15.392196200436368</v>
      </c>
      <c r="Z198" s="11">
        <v>35.69580642431999</v>
      </c>
      <c r="AA198" s="11">
        <v>41.912064912480005</v>
      </c>
      <c r="AB198" s="11">
        <v>27.322662714563993</v>
      </c>
      <c r="AC198" s="11">
        <v>45.787541532395998</v>
      </c>
      <c r="AD198" s="11">
        <v>27.603651344645758</v>
      </c>
    </row>
    <row r="199" spans="1:30" x14ac:dyDescent="0.2">
      <c r="A199" s="9" t="s">
        <v>4</v>
      </c>
      <c r="B199" s="10"/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4.1264639999999998E-2</v>
      </c>
      <c r="U199" s="11">
        <v>0.15904079999999998</v>
      </c>
      <c r="V199" s="11">
        <v>0.15904079999999998</v>
      </c>
      <c r="W199" s="11">
        <v>0.15904079999999998</v>
      </c>
      <c r="X199" s="11">
        <v>0.59231951999999988</v>
      </c>
      <c r="Y199" s="11">
        <v>2.8858024799999996E-3</v>
      </c>
      <c r="Z199" s="11">
        <v>5.0090687999999987E-3</v>
      </c>
      <c r="AA199" s="11">
        <v>1.5653339999999998E-3</v>
      </c>
      <c r="AB199" s="11">
        <v>0.20694933359999998</v>
      </c>
      <c r="AC199" s="11">
        <v>0.20632319999999996</v>
      </c>
      <c r="AD199" s="11">
        <v>0.20632319999999996</v>
      </c>
    </row>
    <row r="200" spans="1:30" x14ac:dyDescent="0.2">
      <c r="A200" s="9" t="s">
        <v>5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</row>
    <row r="201" spans="1:30" ht="13.5" thickBot="1" x14ac:dyDescent="0.25">
      <c r="A201" s="12" t="s">
        <v>6</v>
      </c>
      <c r="B201" s="13"/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-4.7712239999999996E-2</v>
      </c>
      <c r="S201" s="14">
        <v>-6.7287153599999996E-2</v>
      </c>
      <c r="T201" s="14">
        <v>-7.9477415999999967E-2</v>
      </c>
      <c r="U201" s="14">
        <v>1.0230363936000006</v>
      </c>
      <c r="V201" s="14">
        <v>1.6977820320000003</v>
      </c>
      <c r="W201" s="14">
        <v>3.2159171470463996</v>
      </c>
      <c r="X201" s="14">
        <v>0.33674284569599983</v>
      </c>
      <c r="Y201" s="14">
        <v>1.2741511567679997</v>
      </c>
      <c r="Z201" s="14">
        <v>-0.93437962010460007</v>
      </c>
      <c r="AA201" s="14">
        <v>-7.0404138359995636E-3</v>
      </c>
      <c r="AB201" s="14">
        <v>-0.57376879333199993</v>
      </c>
      <c r="AC201" s="14">
        <v>-1.9336381557479996</v>
      </c>
      <c r="AD201" s="14">
        <v>1.8299942036279999</v>
      </c>
    </row>
    <row r="202" spans="1:30" x14ac:dyDescent="0.2">
      <c r="A202" s="15" t="s">
        <v>7</v>
      </c>
      <c r="B202" s="16"/>
      <c r="C202" s="17">
        <v>105.45407999999999</v>
      </c>
      <c r="D202" s="17">
        <v>100.63774769737797</v>
      </c>
      <c r="E202" s="17">
        <v>88.857479999999995</v>
      </c>
      <c r="F202" s="17">
        <v>89.741039999999998</v>
      </c>
      <c r="G202" s="17">
        <v>90.78333092756796</v>
      </c>
      <c r="H202" s="17">
        <v>88.964489270914768</v>
      </c>
      <c r="I202" s="17">
        <v>94.525038190099835</v>
      </c>
      <c r="J202" s="17">
        <v>91.938560801117035</v>
      </c>
      <c r="K202" s="17">
        <v>112.43308696097894</v>
      </c>
      <c r="L202" s="17">
        <v>105.23644044351265</v>
      </c>
      <c r="M202" s="17">
        <v>113.18419201685431</v>
      </c>
      <c r="N202" s="17">
        <v>125.41198614241466</v>
      </c>
      <c r="O202" s="17">
        <v>125.26780449771886</v>
      </c>
      <c r="P202" s="17">
        <v>118.97535997066063</v>
      </c>
      <c r="Q202" s="17">
        <v>141.20168248301442</v>
      </c>
      <c r="R202" s="17">
        <v>180.41327374369814</v>
      </c>
      <c r="S202" s="17">
        <v>183.04079952529844</v>
      </c>
      <c r="T202" s="17">
        <v>182.31332674344517</v>
      </c>
      <c r="U202" s="17">
        <v>175.50143164021904</v>
      </c>
      <c r="V202" s="17">
        <v>192.62626262897857</v>
      </c>
      <c r="W202" s="17">
        <v>210.55356792493163</v>
      </c>
      <c r="X202" s="17">
        <v>205.66102279714306</v>
      </c>
      <c r="Y202" s="17">
        <v>239.5217027194287</v>
      </c>
      <c r="Z202" s="17">
        <v>266.75110135602836</v>
      </c>
      <c r="AA202" s="17">
        <v>303.86248002735715</v>
      </c>
      <c r="AB202" s="17">
        <v>284.93458411614546</v>
      </c>
      <c r="AC202" s="17">
        <v>334.11684929466566</v>
      </c>
      <c r="AD202" s="17">
        <v>378.08517916906624</v>
      </c>
    </row>
    <row r="203" spans="1:30" ht="13.5" thickBot="1" x14ac:dyDescent="0.25">
      <c r="A203" s="19" t="s">
        <v>8</v>
      </c>
      <c r="B203" s="20"/>
      <c r="C203" s="21">
        <f>C202-C223</f>
        <v>105.45407999999999</v>
      </c>
      <c r="D203" s="21">
        <f t="shared" ref="D203:Y203" si="3">D202-D223</f>
        <v>100.63774769737797</v>
      </c>
      <c r="E203" s="21">
        <f t="shared" si="3"/>
        <v>88.857479999999995</v>
      </c>
      <c r="F203" s="21">
        <f t="shared" si="3"/>
        <v>89.741039999999998</v>
      </c>
      <c r="G203" s="21">
        <f t="shared" si="3"/>
        <v>90.78333092756796</v>
      </c>
      <c r="H203" s="21">
        <f t="shared" si="3"/>
        <v>88.964489270914768</v>
      </c>
      <c r="I203" s="21">
        <f t="shared" si="3"/>
        <v>94.525038190099835</v>
      </c>
      <c r="J203" s="21">
        <f t="shared" si="3"/>
        <v>91.938560801117035</v>
      </c>
      <c r="K203" s="21">
        <f t="shared" si="3"/>
        <v>112.43308696097894</v>
      </c>
      <c r="L203" s="21">
        <f t="shared" si="3"/>
        <v>105.23644044351265</v>
      </c>
      <c r="M203" s="21">
        <f t="shared" si="3"/>
        <v>113.18419201685431</v>
      </c>
      <c r="N203" s="21">
        <f t="shared" si="3"/>
        <v>125.41198614241466</v>
      </c>
      <c r="O203" s="21">
        <f t="shared" si="3"/>
        <v>125.26780449771886</v>
      </c>
      <c r="P203" s="21">
        <f t="shared" si="3"/>
        <v>118.97535997066063</v>
      </c>
      <c r="Q203" s="21">
        <f t="shared" si="3"/>
        <v>141.20168248301442</v>
      </c>
      <c r="R203" s="21">
        <f t="shared" si="3"/>
        <v>180.41327374369814</v>
      </c>
      <c r="S203" s="21">
        <f t="shared" si="3"/>
        <v>183.04079952529844</v>
      </c>
      <c r="T203" s="21">
        <f t="shared" si="3"/>
        <v>182.31332674344517</v>
      </c>
      <c r="U203" s="21">
        <f t="shared" si="3"/>
        <v>175.50143164021904</v>
      </c>
      <c r="V203" s="21">
        <f t="shared" si="3"/>
        <v>192.62626262897857</v>
      </c>
      <c r="W203" s="21">
        <f t="shared" si="3"/>
        <v>210.55356792493163</v>
      </c>
      <c r="X203" s="21">
        <f t="shared" si="3"/>
        <v>205.66102279714306</v>
      </c>
      <c r="Y203" s="21">
        <f t="shared" si="3"/>
        <v>239.5217027194287</v>
      </c>
      <c r="Z203" s="21">
        <f>Z202-Z223</f>
        <v>266.75110135602836</v>
      </c>
      <c r="AA203" s="21">
        <f>AA202-AA223</f>
        <v>303.86248002735715</v>
      </c>
      <c r="AB203" s="21">
        <f>AB202-AB223</f>
        <v>284.93458411614546</v>
      </c>
      <c r="AC203" s="21">
        <f>AC202-AC223</f>
        <v>334.11684929466566</v>
      </c>
      <c r="AD203" s="21">
        <f>AD202-AD223</f>
        <v>378.08517916906624</v>
      </c>
    </row>
    <row r="204" spans="1:30" x14ac:dyDescent="0.2">
      <c r="A204" s="22" t="s">
        <v>9</v>
      </c>
      <c r="B204" s="16"/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2.4357599999999997</v>
      </c>
      <c r="R204" s="17">
        <v>2.4432105599999998</v>
      </c>
      <c r="S204" s="17">
        <v>2.6805777599999998</v>
      </c>
      <c r="T204" s="17">
        <v>2.1790117919999998</v>
      </c>
      <c r="U204" s="17">
        <v>6.0103380959999999</v>
      </c>
      <c r="V204" s="17">
        <v>13.330026143999998</v>
      </c>
      <c r="W204" s="17">
        <v>24.361716194854747</v>
      </c>
      <c r="X204" s="17">
        <v>30.469160237424365</v>
      </c>
      <c r="Y204" s="17">
        <v>65.649189382755139</v>
      </c>
      <c r="Z204" s="17">
        <v>77.110661205077406</v>
      </c>
      <c r="AA204" s="17">
        <v>83.713349268023094</v>
      </c>
      <c r="AB204" s="17">
        <v>68.888388612060652</v>
      </c>
      <c r="AC204" s="17">
        <v>113.71867621197612</v>
      </c>
      <c r="AD204" s="17">
        <v>138.39437507912655</v>
      </c>
    </row>
    <row r="205" spans="1:30" x14ac:dyDescent="0.2">
      <c r="A205" s="23" t="s">
        <v>10</v>
      </c>
      <c r="B205" s="24"/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0.23736719999999997</v>
      </c>
      <c r="T205" s="25">
        <v>8.8356000000000004E-2</v>
      </c>
      <c r="U205" s="25">
        <v>3.5103599999999999</v>
      </c>
      <c r="V205" s="25">
        <v>10.101239999999999</v>
      </c>
      <c r="W205" s="25">
        <v>20.374950194854748</v>
      </c>
      <c r="X205" s="25">
        <v>26.988378551252936</v>
      </c>
      <c r="Y205" s="25">
        <v>60.865486267875134</v>
      </c>
      <c r="Z205" s="25">
        <v>72.991994604100796</v>
      </c>
      <c r="AA205" s="25">
        <v>80.544376710948811</v>
      </c>
      <c r="AB205" s="25">
        <v>66.153629625553549</v>
      </c>
      <c r="AC205" s="25">
        <v>110.81250314489371</v>
      </c>
      <c r="AD205" s="25">
        <v>135.50072904255512</v>
      </c>
    </row>
    <row r="206" spans="1:30" x14ac:dyDescent="0.2">
      <c r="A206" s="9" t="s">
        <v>11</v>
      </c>
      <c r="B206" s="10"/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2.4357599999999997</v>
      </c>
      <c r="R206" s="11">
        <v>2.4432105599999998</v>
      </c>
      <c r="S206" s="11">
        <v>2.4432105599999998</v>
      </c>
      <c r="T206" s="11">
        <v>2.0906557919999997</v>
      </c>
      <c r="U206" s="11">
        <v>2.4999780959999995</v>
      </c>
      <c r="V206" s="11">
        <v>3.2287861439999999</v>
      </c>
      <c r="W206" s="11">
        <v>3.9867659999999994</v>
      </c>
      <c r="X206" s="11">
        <v>3.4807816861714285</v>
      </c>
      <c r="Y206" s="11">
        <v>4.7837031148799998</v>
      </c>
      <c r="Z206" s="11">
        <v>4.1186666009766029</v>
      </c>
      <c r="AA206" s="11">
        <v>3.1689725570742846</v>
      </c>
      <c r="AB206" s="11">
        <v>2.7347589865071003</v>
      </c>
      <c r="AC206" s="11">
        <v>2.9061730670824044</v>
      </c>
      <c r="AD206" s="11">
        <v>2.8936460365714289</v>
      </c>
    </row>
    <row r="207" spans="1:30" x14ac:dyDescent="0.2">
      <c r="A207" s="9" t="s">
        <v>12</v>
      </c>
      <c r="B207" s="10"/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</row>
    <row r="208" spans="1:30" x14ac:dyDescent="0.2">
      <c r="A208" s="9" t="s">
        <v>13</v>
      </c>
      <c r="B208" s="10"/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</row>
    <row r="209" spans="1:30" x14ac:dyDescent="0.2">
      <c r="A209" s="26" t="s">
        <v>14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</row>
    <row r="210" spans="1:30" x14ac:dyDescent="0.2">
      <c r="A210" s="29" t="s">
        <v>15</v>
      </c>
      <c r="B210" s="30"/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0.68799999999999994</v>
      </c>
      <c r="R210" s="31">
        <v>0.67871199999999998</v>
      </c>
      <c r="S210" s="31">
        <v>0.67871199999999998</v>
      </c>
      <c r="T210" s="31">
        <v>1.1889524208919016</v>
      </c>
      <c r="U210" s="31">
        <v>2.8440008863139314</v>
      </c>
      <c r="V210" s="31">
        <v>5.6091605209742283</v>
      </c>
      <c r="W210" s="31">
        <v>9.4356521214693228</v>
      </c>
      <c r="X210" s="31">
        <v>11.720218738181561</v>
      </c>
      <c r="Y210" s="31">
        <v>21.309275489753492</v>
      </c>
      <c r="Z210" s="31">
        <v>26.011256661358289</v>
      </c>
      <c r="AA210" s="31">
        <v>29.060764017680043</v>
      </c>
      <c r="AB210" s="31">
        <v>23.623149604516094</v>
      </c>
      <c r="AC210" s="31">
        <v>40.527339226981496</v>
      </c>
      <c r="AD210" s="31">
        <v>45.765310419310318</v>
      </c>
    </row>
    <row r="211" spans="1:30" x14ac:dyDescent="0.2">
      <c r="A211" s="23" t="s">
        <v>10</v>
      </c>
      <c r="B211" s="24"/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3.5520420891901487E-2</v>
      </c>
      <c r="U211" s="25">
        <v>1.4362668863139316</v>
      </c>
      <c r="V211" s="25">
        <v>4.1169745209742281</v>
      </c>
      <c r="W211" s="25">
        <v>7.8111121214693222</v>
      </c>
      <c r="X211" s="25">
        <v>10.330886158181562</v>
      </c>
      <c r="Y211" s="25">
        <v>19.404744773753492</v>
      </c>
      <c r="Z211" s="25">
        <v>24.683051677358289</v>
      </c>
      <c r="AA211" s="25">
        <v>27.810256765680045</v>
      </c>
      <c r="AB211" s="25">
        <v>22.457108284516092</v>
      </c>
      <c r="AC211" s="25">
        <v>39.147469226981499</v>
      </c>
      <c r="AD211" s="25">
        <v>44.403070419310318</v>
      </c>
    </row>
    <row r="212" spans="1:30" x14ac:dyDescent="0.2">
      <c r="A212" s="9" t="s">
        <v>16</v>
      </c>
      <c r="B212" s="10"/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0.68799999999999994</v>
      </c>
      <c r="R212" s="11">
        <v>0.67871199999999998</v>
      </c>
      <c r="S212" s="11">
        <v>0.67871199999999998</v>
      </c>
      <c r="T212" s="11">
        <v>1.153432</v>
      </c>
      <c r="U212" s="11">
        <v>1.4077339999999998</v>
      </c>
      <c r="V212" s="11">
        <v>1.4921859999999998</v>
      </c>
      <c r="W212" s="11">
        <v>1.6245399999999999</v>
      </c>
      <c r="X212" s="11">
        <v>1.3893325799999998</v>
      </c>
      <c r="Y212" s="11">
        <v>1.9045307159999998</v>
      </c>
      <c r="Z212" s="11">
        <v>1.3282049839999999</v>
      </c>
      <c r="AA212" s="11">
        <v>1.250507252</v>
      </c>
      <c r="AB212" s="11">
        <v>1.1660413199999999</v>
      </c>
      <c r="AC212" s="11">
        <v>1.3798699999999999</v>
      </c>
      <c r="AD212" s="11">
        <v>1.3622399999999999</v>
      </c>
    </row>
    <row r="213" spans="1:30" x14ac:dyDescent="0.2">
      <c r="A213" s="9" t="s">
        <v>17</v>
      </c>
      <c r="B213" s="10"/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</row>
    <row r="214" spans="1:30" x14ac:dyDescent="0.2">
      <c r="A214" s="9" t="s">
        <v>18</v>
      </c>
      <c r="B214" s="10"/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</row>
    <row r="215" spans="1:30" x14ac:dyDescent="0.2">
      <c r="A215" s="9" t="s">
        <v>13</v>
      </c>
      <c r="B215" s="10"/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</row>
    <row r="216" spans="1:30" x14ac:dyDescent="0.2">
      <c r="A216" s="26" t="s">
        <v>19</v>
      </c>
      <c r="B216" s="27"/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</row>
    <row r="217" spans="1:30" x14ac:dyDescent="0.2">
      <c r="A217" s="33" t="s">
        <v>20</v>
      </c>
      <c r="B217" s="34"/>
      <c r="C217" s="35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-0.68799999999999994</v>
      </c>
      <c r="R217" s="35">
        <v>-0.67871199999999998</v>
      </c>
      <c r="S217" s="35">
        <v>-0.67871199999999998</v>
      </c>
      <c r="T217" s="35">
        <v>-1.1889524208919016</v>
      </c>
      <c r="U217" s="35">
        <v>-2.8440008863139314</v>
      </c>
      <c r="V217" s="35">
        <v>-5.6091605209742283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</row>
    <row r="218" spans="1:30" x14ac:dyDescent="0.2">
      <c r="A218" s="23" t="s">
        <v>21</v>
      </c>
      <c r="B218" s="24"/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-0.68799999999999994</v>
      </c>
      <c r="R218" s="25">
        <v>-0.67871199999999998</v>
      </c>
      <c r="S218" s="25">
        <v>-0.67871199999999998</v>
      </c>
      <c r="T218" s="25">
        <v>-1.1889524208919016</v>
      </c>
      <c r="U218" s="25">
        <v>-2.8440008863139314</v>
      </c>
      <c r="V218" s="25">
        <v>-5.6091605209742283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</row>
    <row r="219" spans="1:30" x14ac:dyDescent="0.2">
      <c r="A219" s="36" t="s">
        <v>22</v>
      </c>
      <c r="B219" s="30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</row>
    <row r="220" spans="1:30" ht="13.5" thickBot="1" x14ac:dyDescent="0.25">
      <c r="A220" s="12" t="s">
        <v>23</v>
      </c>
      <c r="B220" s="13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</row>
    <row r="221" spans="1:30" ht="13.5" thickBot="1" x14ac:dyDescent="0.25">
      <c r="A221" s="29" t="s">
        <v>24</v>
      </c>
      <c r="B221" s="30"/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</row>
    <row r="222" spans="1:30" ht="13.5" thickBot="1" x14ac:dyDescent="0.25">
      <c r="A222" s="38" t="s">
        <v>25</v>
      </c>
      <c r="B222" s="39"/>
      <c r="C222" s="40">
        <v>105.45407999999999</v>
      </c>
      <c r="D222" s="40">
        <v>100.63774769737797</v>
      </c>
      <c r="E222" s="40">
        <v>88.857479999999995</v>
      </c>
      <c r="F222" s="40">
        <v>89.741039999999998</v>
      </c>
      <c r="G222" s="40">
        <v>90.78333092756796</v>
      </c>
      <c r="H222" s="40">
        <v>88.964489270914768</v>
      </c>
      <c r="I222" s="40">
        <v>94.525038190099835</v>
      </c>
      <c r="J222" s="40">
        <v>91.938560801117035</v>
      </c>
      <c r="K222" s="40">
        <v>112.43308696097894</v>
      </c>
      <c r="L222" s="40">
        <v>105.23644044351265</v>
      </c>
      <c r="M222" s="40">
        <v>113.18419201685431</v>
      </c>
      <c r="N222" s="40">
        <v>125.41198614241466</v>
      </c>
      <c r="O222" s="40">
        <v>125.26780449771886</v>
      </c>
      <c r="P222" s="40">
        <v>118.97535997066063</v>
      </c>
      <c r="Q222" s="40">
        <v>138.76592248301444</v>
      </c>
      <c r="R222" s="40">
        <v>177.97006318369813</v>
      </c>
      <c r="S222" s="40">
        <v>180.36022176529843</v>
      </c>
      <c r="T222" s="40">
        <v>180.13431495144516</v>
      </c>
      <c r="U222" s="40">
        <v>169.49109354421904</v>
      </c>
      <c r="V222" s="40">
        <v>179.29623648497858</v>
      </c>
      <c r="W222" s="40">
        <v>186.19185173007688</v>
      </c>
      <c r="X222" s="40">
        <v>175.19186255971869</v>
      </c>
      <c r="Y222" s="40">
        <v>173.87251333667356</v>
      </c>
      <c r="Z222" s="40">
        <v>189.64044015095095</v>
      </c>
      <c r="AA222" s="40">
        <v>220.14913075933407</v>
      </c>
      <c r="AB222" s="40">
        <v>216.04619550408481</v>
      </c>
      <c r="AC222" s="40">
        <v>220.39817308268954</v>
      </c>
      <c r="AD222" s="40">
        <v>239.69080408993969</v>
      </c>
    </row>
    <row r="223" spans="1:30" x14ac:dyDescent="0.2">
      <c r="A223" s="22" t="s">
        <v>26</v>
      </c>
      <c r="B223" s="16"/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</row>
    <row r="224" spans="1:30" ht="13.5" thickBot="1" x14ac:dyDescent="0.25">
      <c r="A224" s="41" t="s">
        <v>27</v>
      </c>
      <c r="B224" s="42"/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</row>
    <row r="225" spans="1:30" ht="13.5" thickBot="1" x14ac:dyDescent="0.25">
      <c r="A225" s="22" t="s">
        <v>28</v>
      </c>
      <c r="B225" s="16"/>
      <c r="C225" s="17">
        <v>105.45408</v>
      </c>
      <c r="D225" s="17">
        <v>100.63774769737799</v>
      </c>
      <c r="E225" s="17">
        <v>88.857479999999981</v>
      </c>
      <c r="F225" s="17">
        <v>89.741039999999998</v>
      </c>
      <c r="G225" s="17">
        <v>90.78333092756796</v>
      </c>
      <c r="H225" s="17">
        <v>88.964489270914768</v>
      </c>
      <c r="I225" s="17">
        <v>94.525038190099835</v>
      </c>
      <c r="J225" s="17">
        <v>91.938560801117035</v>
      </c>
      <c r="K225" s="17">
        <v>112.43308696097894</v>
      </c>
      <c r="L225" s="17">
        <v>105.23644044351266</v>
      </c>
      <c r="M225" s="17">
        <v>113.1841920168543</v>
      </c>
      <c r="N225" s="17">
        <v>125.41198614241466</v>
      </c>
      <c r="O225" s="17">
        <v>125.26780449771884</v>
      </c>
      <c r="P225" s="17">
        <v>118.97535997066063</v>
      </c>
      <c r="Q225" s="17">
        <v>138.76592248301441</v>
      </c>
      <c r="R225" s="17">
        <v>175.55147967925015</v>
      </c>
      <c r="S225" s="17">
        <v>180.55249015249842</v>
      </c>
      <c r="T225" s="17">
        <v>180.13431495144519</v>
      </c>
      <c r="U225" s="17">
        <v>169.49109354421907</v>
      </c>
      <c r="V225" s="17">
        <v>177.07757434097857</v>
      </c>
      <c r="W225" s="17">
        <v>186.65194769007695</v>
      </c>
      <c r="X225" s="17">
        <v>175.19245358971872</v>
      </c>
      <c r="Y225" s="17">
        <v>176.80676513972591</v>
      </c>
      <c r="Z225" s="17">
        <v>191.49516313972984</v>
      </c>
      <c r="AA225" s="17">
        <v>221.67529275414302</v>
      </c>
      <c r="AB225" s="17">
        <v>224.22198526739436</v>
      </c>
      <c r="AC225" s="17">
        <v>228.3594493373152</v>
      </c>
      <c r="AD225" s="17">
        <v>246.50291835966368</v>
      </c>
    </row>
    <row r="226" spans="1:30" x14ac:dyDescent="0.2">
      <c r="A226" s="44" t="s">
        <v>29</v>
      </c>
      <c r="B226" s="45"/>
      <c r="C226" s="46">
        <v>60.7746</v>
      </c>
      <c r="D226" s="46">
        <v>60.7746</v>
      </c>
      <c r="E226" s="46">
        <v>56.547839999999994</v>
      </c>
      <c r="F226" s="46">
        <v>56.547839999999994</v>
      </c>
      <c r="G226" s="46">
        <v>59.270159999999997</v>
      </c>
      <c r="H226" s="46">
        <v>59.270159999999997</v>
      </c>
      <c r="I226" s="46">
        <v>67.675919999999991</v>
      </c>
      <c r="J226" s="46">
        <v>67.699799999999996</v>
      </c>
      <c r="K226" s="46">
        <v>87.376919999999998</v>
      </c>
      <c r="L226" s="46">
        <v>87.376919999999998</v>
      </c>
      <c r="M226" s="46">
        <v>95.997599999999991</v>
      </c>
      <c r="N226" s="46">
        <v>108.98831999999999</v>
      </c>
      <c r="O226" s="46">
        <v>108.98831999999999</v>
      </c>
      <c r="P226" s="46">
        <v>103.63919999999999</v>
      </c>
      <c r="Q226" s="46">
        <v>123.74615999999999</v>
      </c>
      <c r="R226" s="46">
        <v>159.430311655</v>
      </c>
      <c r="S226" s="46">
        <v>162.39330593968401</v>
      </c>
      <c r="T226" s="46">
        <v>151.1192682829674</v>
      </c>
      <c r="U226" s="46">
        <v>137.80302260715732</v>
      </c>
      <c r="V226" s="46">
        <v>135.87991416041331</v>
      </c>
      <c r="W226" s="46">
        <v>147.91400785941937</v>
      </c>
      <c r="X226" s="46">
        <v>136.94048858734149</v>
      </c>
      <c r="Y226" s="46">
        <v>130.09667883949413</v>
      </c>
      <c r="Z226" s="46">
        <v>138.01116267257862</v>
      </c>
      <c r="AA226" s="46">
        <v>168.20783180032836</v>
      </c>
      <c r="AB226" s="46">
        <v>175.15704972539106</v>
      </c>
      <c r="AC226" s="46">
        <v>171.73643605780762</v>
      </c>
      <c r="AD226" s="46">
        <v>198.59833963549741</v>
      </c>
    </row>
    <row r="227" spans="1:30" x14ac:dyDescent="0.2">
      <c r="A227" s="48" t="s">
        <v>30</v>
      </c>
      <c r="B227" s="49" t="s">
        <v>31</v>
      </c>
      <c r="C227" s="50">
        <v>0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>
        <v>0</v>
      </c>
    </row>
    <row r="228" spans="1:30" x14ac:dyDescent="0.2">
      <c r="A228" s="51" t="s">
        <v>32</v>
      </c>
      <c r="B228" s="52" t="s">
        <v>33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39.951239999999999</v>
      </c>
      <c r="Q228" s="53">
        <v>39.951239999999999</v>
      </c>
      <c r="R228" s="53">
        <v>50.079544000000006</v>
      </c>
      <c r="S228" s="53">
        <v>56.49658924468401</v>
      </c>
      <c r="T228" s="53">
        <v>57.380296799999996</v>
      </c>
      <c r="U228" s="53">
        <v>40.105478770800005</v>
      </c>
      <c r="V228" s="53">
        <v>34.86528199392</v>
      </c>
      <c r="W228" s="53">
        <v>35.823387599128807</v>
      </c>
      <c r="X228" s="53">
        <v>28.415496251788799</v>
      </c>
      <c r="Y228" s="53">
        <v>13.3839553146624</v>
      </c>
      <c r="Z228" s="53">
        <v>13.266771353827199</v>
      </c>
      <c r="AA228" s="53">
        <v>32.043103594920005</v>
      </c>
      <c r="AB228" s="53">
        <v>26.831660320080001</v>
      </c>
      <c r="AC228" s="53">
        <v>19.2526605656616</v>
      </c>
      <c r="AD228" s="53">
        <v>20.961846018359999</v>
      </c>
    </row>
    <row r="229" spans="1:30" x14ac:dyDescent="0.2">
      <c r="A229" s="51" t="s">
        <v>34</v>
      </c>
      <c r="B229" s="52" t="s">
        <v>35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</row>
    <row r="230" spans="1:30" x14ac:dyDescent="0.2">
      <c r="A230" s="51" t="s">
        <v>36</v>
      </c>
      <c r="B230" s="52" t="s">
        <v>37</v>
      </c>
      <c r="C230" s="53">
        <v>60.7746</v>
      </c>
      <c r="D230" s="53">
        <v>60.7746</v>
      </c>
      <c r="E230" s="53">
        <v>56.547839999999994</v>
      </c>
      <c r="F230" s="53">
        <v>56.547839999999994</v>
      </c>
      <c r="G230" s="53">
        <v>59.270159999999997</v>
      </c>
      <c r="H230" s="53">
        <v>59.270159999999997</v>
      </c>
      <c r="I230" s="53">
        <v>67.675919999999991</v>
      </c>
      <c r="J230" s="53">
        <v>67.699799999999996</v>
      </c>
      <c r="K230" s="53">
        <v>87.376919999999998</v>
      </c>
      <c r="L230" s="53">
        <v>87.376919999999998</v>
      </c>
      <c r="M230" s="53">
        <v>95.997599999999991</v>
      </c>
      <c r="N230" s="53">
        <v>108.98831999999999</v>
      </c>
      <c r="O230" s="53">
        <v>108.98831999999999</v>
      </c>
      <c r="P230" s="53">
        <v>63.687959999999997</v>
      </c>
      <c r="Q230" s="53">
        <v>83.794919999999991</v>
      </c>
      <c r="R230" s="53">
        <v>109.350767655</v>
      </c>
      <c r="S230" s="53">
        <v>105.89671669500001</v>
      </c>
      <c r="T230" s="53">
        <v>93.738971482967401</v>
      </c>
      <c r="U230" s="53">
        <v>88.109067136357311</v>
      </c>
      <c r="V230" s="53">
        <v>84.813933225137319</v>
      </c>
      <c r="W230" s="53">
        <v>99.868831574079351</v>
      </c>
      <c r="X230" s="53">
        <v>92.9422266117991</v>
      </c>
      <c r="Y230" s="53">
        <v>95.261454132870966</v>
      </c>
      <c r="Z230" s="53">
        <v>100.24032135906658</v>
      </c>
      <c r="AA230" s="53">
        <v>108.13892170593599</v>
      </c>
      <c r="AB230" s="53">
        <v>115.29769605687201</v>
      </c>
      <c r="AC230" s="53">
        <v>113.10225418979041</v>
      </c>
      <c r="AD230" s="53">
        <v>126.1199124957098</v>
      </c>
    </row>
    <row r="231" spans="1:30" x14ac:dyDescent="0.2">
      <c r="A231" s="51" t="s">
        <v>38</v>
      </c>
      <c r="B231" s="52" t="s">
        <v>39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</row>
    <row r="232" spans="1:30" x14ac:dyDescent="0.2">
      <c r="A232" s="51" t="s">
        <v>40</v>
      </c>
      <c r="B232" s="52" t="s">
        <v>41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1.0101239999999998</v>
      </c>
      <c r="W232" s="53">
        <v>0.46009595999999997</v>
      </c>
      <c r="X232" s="53">
        <v>5.9102999999999998E-4</v>
      </c>
      <c r="Y232" s="53">
        <v>0</v>
      </c>
      <c r="Z232" s="53">
        <v>1.2895199999999999E-3</v>
      </c>
      <c r="AA232" s="53">
        <v>0</v>
      </c>
      <c r="AB232" s="53">
        <v>0</v>
      </c>
      <c r="AC232" s="53">
        <v>0</v>
      </c>
      <c r="AD232" s="53">
        <v>0</v>
      </c>
    </row>
    <row r="233" spans="1:30" x14ac:dyDescent="0.2">
      <c r="A233" s="51" t="s">
        <v>42</v>
      </c>
      <c r="B233" s="52" t="s">
        <v>43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0</v>
      </c>
      <c r="AD233" s="53">
        <v>0</v>
      </c>
    </row>
    <row r="234" spans="1:30" x14ac:dyDescent="0.2">
      <c r="A234" s="51" t="s">
        <v>44</v>
      </c>
      <c r="B234" s="52" t="s">
        <v>45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9.5884766999999993</v>
      </c>
      <c r="V234" s="53">
        <v>15.190574941355997</v>
      </c>
      <c r="W234" s="53">
        <v>11.7616927262112</v>
      </c>
      <c r="X234" s="53">
        <v>15.582174693753608</v>
      </c>
      <c r="Y234" s="53">
        <v>21.451269391960764</v>
      </c>
      <c r="Z234" s="53">
        <v>24.50278043968483</v>
      </c>
      <c r="AA234" s="53">
        <v>28.02580649947236</v>
      </c>
      <c r="AB234" s="53">
        <v>33.027693348439051</v>
      </c>
      <c r="AC234" s="53">
        <v>39.381521302355637</v>
      </c>
      <c r="AD234" s="53">
        <v>51.516581121427599</v>
      </c>
    </row>
    <row r="235" spans="1:30" x14ac:dyDescent="0.2">
      <c r="A235" s="51" t="s">
        <v>46</v>
      </c>
      <c r="B235" s="52" t="s">
        <v>47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53">
        <v>0</v>
      </c>
    </row>
    <row r="236" spans="1:30" x14ac:dyDescent="0.2">
      <c r="A236" s="51" t="s">
        <v>48</v>
      </c>
      <c r="B236" s="52" t="s">
        <v>49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53">
        <v>0</v>
      </c>
    </row>
    <row r="237" spans="1:30" x14ac:dyDescent="0.2">
      <c r="A237" s="51" t="s">
        <v>50</v>
      </c>
      <c r="B237" s="52" t="s">
        <v>51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0</v>
      </c>
      <c r="AD237" s="53">
        <v>0</v>
      </c>
    </row>
    <row r="238" spans="1:30" x14ac:dyDescent="0.2">
      <c r="A238" s="51" t="s">
        <v>52</v>
      </c>
      <c r="B238" s="52" t="s">
        <v>53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0</v>
      </c>
      <c r="AD238" s="53">
        <v>0</v>
      </c>
    </row>
    <row r="239" spans="1:30" x14ac:dyDescent="0.2">
      <c r="A239" s="54" t="s">
        <v>54</v>
      </c>
      <c r="B239" s="55" t="s">
        <v>55</v>
      </c>
      <c r="C239" s="56">
        <v>0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  <c r="AC239" s="56">
        <v>0</v>
      </c>
      <c r="AD239" s="56">
        <v>0</v>
      </c>
    </row>
    <row r="240" spans="1:30" x14ac:dyDescent="0.2">
      <c r="A240" s="29" t="s">
        <v>56</v>
      </c>
      <c r="B240" s="30"/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</row>
    <row r="241" spans="1:30" x14ac:dyDescent="0.2">
      <c r="A241" s="57" t="s">
        <v>57</v>
      </c>
      <c r="B241" s="24"/>
      <c r="C241" s="58">
        <v>0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</row>
    <row r="242" spans="1:30" x14ac:dyDescent="0.2">
      <c r="A242" s="59" t="s">
        <v>58</v>
      </c>
      <c r="B242" s="60"/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</row>
    <row r="243" spans="1:30" x14ac:dyDescent="0.2">
      <c r="A243" s="51" t="s">
        <v>59</v>
      </c>
      <c r="B243" s="10"/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0</v>
      </c>
      <c r="AD243" s="53">
        <v>0</v>
      </c>
    </row>
    <row r="244" spans="1:30" x14ac:dyDescent="0.2">
      <c r="A244" s="51" t="s">
        <v>60</v>
      </c>
      <c r="B244" s="10"/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</row>
    <row r="245" spans="1:30" x14ac:dyDescent="0.2">
      <c r="A245" s="51" t="s">
        <v>61</v>
      </c>
      <c r="B245" s="10"/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0</v>
      </c>
      <c r="AD245" s="53">
        <v>0</v>
      </c>
    </row>
    <row r="246" spans="1:30" x14ac:dyDescent="0.2">
      <c r="A246" s="51" t="s">
        <v>62</v>
      </c>
      <c r="B246" s="10"/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53">
        <v>0</v>
      </c>
    </row>
    <row r="247" spans="1:30" x14ac:dyDescent="0.2">
      <c r="A247" s="51" t="s">
        <v>63</v>
      </c>
      <c r="B247" s="10"/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</row>
    <row r="248" spans="1:30" x14ac:dyDescent="0.2">
      <c r="A248" s="51" t="s">
        <v>64</v>
      </c>
      <c r="B248" s="10"/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0</v>
      </c>
      <c r="AD248" s="53">
        <v>0</v>
      </c>
    </row>
    <row r="249" spans="1:30" x14ac:dyDescent="0.2">
      <c r="A249" s="61" t="s">
        <v>65</v>
      </c>
      <c r="B249" s="30"/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3">
        <v>0</v>
      </c>
    </row>
    <row r="250" spans="1:30" x14ac:dyDescent="0.2">
      <c r="A250" s="62" t="s">
        <v>66</v>
      </c>
      <c r="B250" s="63"/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0</v>
      </c>
      <c r="AC250" s="53">
        <v>0</v>
      </c>
      <c r="AD250" s="53">
        <v>0</v>
      </c>
    </row>
    <row r="251" spans="1:30" x14ac:dyDescent="0.2">
      <c r="A251" s="64" t="s">
        <v>67</v>
      </c>
      <c r="B251" s="65"/>
      <c r="C251" s="66">
        <v>44.679479999999998</v>
      </c>
      <c r="D251" s="66">
        <v>39.863147697377983</v>
      </c>
      <c r="E251" s="66">
        <v>32.309639999999995</v>
      </c>
      <c r="F251" s="66">
        <v>33.193199999999997</v>
      </c>
      <c r="G251" s="66">
        <v>31.513170927567966</v>
      </c>
      <c r="H251" s="66">
        <v>29.694329270914775</v>
      </c>
      <c r="I251" s="66">
        <v>26.849118190099841</v>
      </c>
      <c r="J251" s="66">
        <v>24.238760801117046</v>
      </c>
      <c r="K251" s="66">
        <v>25.056166960978945</v>
      </c>
      <c r="L251" s="66">
        <v>17.859520443512665</v>
      </c>
      <c r="M251" s="66">
        <v>17.186592016854313</v>
      </c>
      <c r="N251" s="66">
        <v>16.423666142414675</v>
      </c>
      <c r="O251" s="66">
        <v>16.279484497718855</v>
      </c>
      <c r="P251" s="66">
        <v>15.336159970660644</v>
      </c>
      <c r="Q251" s="66">
        <v>15.01976248301442</v>
      </c>
      <c r="R251" s="66">
        <v>15.948922539450159</v>
      </c>
      <c r="S251" s="66">
        <v>16.776758595214403</v>
      </c>
      <c r="T251" s="66">
        <v>23.200729051098445</v>
      </c>
      <c r="U251" s="66">
        <v>20.426767746312262</v>
      </c>
      <c r="V251" s="66">
        <v>26.697426477710728</v>
      </c>
      <c r="W251" s="66">
        <v>26.732694805008538</v>
      </c>
      <c r="X251" s="66">
        <v>22.494011153078407</v>
      </c>
      <c r="Y251" s="66">
        <v>27.596706236231771</v>
      </c>
      <c r="Z251" s="66">
        <v>28.398604849959206</v>
      </c>
      <c r="AA251" s="66">
        <v>25.642580758763462</v>
      </c>
      <c r="AB251" s="66">
        <v>32.373896962131319</v>
      </c>
      <c r="AC251" s="66">
        <v>31.894259907827578</v>
      </c>
      <c r="AD251" s="66">
        <v>26.851707022102289</v>
      </c>
    </row>
    <row r="252" spans="1:30" x14ac:dyDescent="0.2">
      <c r="A252" s="64" t="s">
        <v>68</v>
      </c>
      <c r="B252" s="65"/>
      <c r="C252" s="66">
        <v>0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0.17224548480000001</v>
      </c>
      <c r="S252" s="66">
        <v>1.3824256175999998</v>
      </c>
      <c r="T252" s="66">
        <v>5.8143176173793343</v>
      </c>
      <c r="U252" s="66">
        <v>11.261303190749489</v>
      </c>
      <c r="V252" s="66">
        <v>14.50023370285453</v>
      </c>
      <c r="W252" s="66">
        <v>12.005245025649025</v>
      </c>
      <c r="X252" s="66">
        <v>15.757953849298802</v>
      </c>
      <c r="Y252" s="66">
        <v>19.113380064000001</v>
      </c>
      <c r="Z252" s="66">
        <v>25.085395617191999</v>
      </c>
      <c r="AA252" s="66">
        <v>27.824880195051186</v>
      </c>
      <c r="AB252" s="66">
        <v>16.691038579872</v>
      </c>
      <c r="AC252" s="66">
        <v>24.728753371679996</v>
      </c>
      <c r="AD252" s="66">
        <v>21.052871702063996</v>
      </c>
    </row>
    <row r="253" spans="1:30" x14ac:dyDescent="0.2">
      <c r="A253" s="57" t="s">
        <v>69</v>
      </c>
      <c r="B253" s="24"/>
      <c r="C253" s="58">
        <v>0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0.17224548480000001</v>
      </c>
      <c r="S253" s="58">
        <v>1.3824256175999998</v>
      </c>
      <c r="T253" s="58">
        <v>5.8143176173793343</v>
      </c>
      <c r="U253" s="58">
        <v>11.261303190749489</v>
      </c>
      <c r="V253" s="58">
        <v>14.50023370285453</v>
      </c>
      <c r="W253" s="58">
        <v>12.005245025649025</v>
      </c>
      <c r="X253" s="58">
        <v>15.757953849298802</v>
      </c>
      <c r="Y253" s="58">
        <v>19.113380064000001</v>
      </c>
      <c r="Z253" s="58">
        <v>25.085395617191999</v>
      </c>
      <c r="AA253" s="58">
        <v>27.824880195051186</v>
      </c>
      <c r="AB253" s="58">
        <v>16.691038579872</v>
      </c>
      <c r="AC253" s="58">
        <v>24.728753371679996</v>
      </c>
      <c r="AD253" s="58">
        <v>21.052871702063996</v>
      </c>
    </row>
    <row r="254" spans="1:30" x14ac:dyDescent="0.2">
      <c r="A254" s="54" t="s">
        <v>70</v>
      </c>
      <c r="B254" s="27"/>
      <c r="C254" s="56">
        <v>0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  <c r="AC254" s="56">
        <v>0</v>
      </c>
      <c r="AD254" s="56">
        <v>0</v>
      </c>
    </row>
    <row r="255" spans="1:30" x14ac:dyDescent="0.2">
      <c r="A255" s="33" t="s">
        <v>71</v>
      </c>
      <c r="B255" s="34"/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</row>
    <row r="256" spans="1:30" ht="13.5" thickBot="1" x14ac:dyDescent="0.25">
      <c r="A256" s="29" t="s">
        <v>72</v>
      </c>
      <c r="B256" s="30"/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</row>
    <row r="257" spans="1:30" ht="13.5" thickBot="1" x14ac:dyDescent="0.25">
      <c r="A257" s="38" t="s">
        <v>73</v>
      </c>
      <c r="B257" s="39"/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2.4185835044479802</v>
      </c>
      <c r="S257" s="40">
        <v>-0.19226838719998796</v>
      </c>
      <c r="T257" s="40">
        <v>0</v>
      </c>
      <c r="U257" s="40">
        <v>0</v>
      </c>
      <c r="V257" s="40">
        <v>2.2186621440000067</v>
      </c>
      <c r="W257" s="40">
        <v>-0.46009596000007491</v>
      </c>
      <c r="X257" s="40">
        <v>-5.9103000003801753E-4</v>
      </c>
      <c r="Y257" s="40">
        <v>-2.9342518030523479</v>
      </c>
      <c r="Z257" s="40">
        <v>-1.8547229887788887</v>
      </c>
      <c r="AA257" s="40">
        <v>-1.5261619948089447</v>
      </c>
      <c r="AB257" s="40">
        <v>-8.1757897633095524</v>
      </c>
      <c r="AC257" s="40">
        <v>-7.961276254625659</v>
      </c>
      <c r="AD257" s="40">
        <v>-6.8121142697239918</v>
      </c>
    </row>
    <row r="259" spans="1:30" x14ac:dyDescent="0.2">
      <c r="A259" s="72"/>
      <c r="B259" s="73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</row>
    <row r="260" spans="1:30" x14ac:dyDescent="0.2">
      <c r="A260"/>
      <c r="B26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</row>
    <row r="261" spans="1:30" ht="45.75" thickBot="1" x14ac:dyDescent="0.3">
      <c r="A261" s="69" t="s">
        <v>101</v>
      </c>
      <c r="B261" s="2" t="s">
        <v>1</v>
      </c>
      <c r="C261" s="3">
        <v>1990</v>
      </c>
      <c r="D261" s="3">
        <v>1991</v>
      </c>
      <c r="E261" s="3">
        <v>1992</v>
      </c>
      <c r="F261" s="3">
        <v>1993</v>
      </c>
      <c r="G261" s="3">
        <v>1994</v>
      </c>
      <c r="H261" s="3">
        <v>1995</v>
      </c>
      <c r="I261" s="3">
        <v>1996</v>
      </c>
      <c r="J261" s="3">
        <v>1997</v>
      </c>
      <c r="K261" s="3">
        <v>1998</v>
      </c>
      <c r="L261" s="3">
        <v>1999</v>
      </c>
      <c r="M261" s="3">
        <v>2000</v>
      </c>
      <c r="N261" s="3">
        <v>2001</v>
      </c>
      <c r="O261" s="3">
        <v>2002</v>
      </c>
      <c r="P261" s="3">
        <v>2003</v>
      </c>
      <c r="Q261" s="3">
        <v>2004</v>
      </c>
      <c r="R261" s="3">
        <v>2005</v>
      </c>
      <c r="S261" s="3">
        <v>2006</v>
      </c>
      <c r="T261" s="3">
        <v>2007</v>
      </c>
      <c r="U261" s="3">
        <v>2008</v>
      </c>
      <c r="V261" s="3">
        <v>2009</v>
      </c>
      <c r="W261" s="3">
        <v>2010</v>
      </c>
      <c r="X261" s="3">
        <v>2011</v>
      </c>
      <c r="Y261" s="3">
        <v>2012</v>
      </c>
      <c r="Z261" s="3">
        <v>2013</v>
      </c>
      <c r="AA261" s="3">
        <v>2014</v>
      </c>
      <c r="AB261" s="3">
        <v>2015</v>
      </c>
      <c r="AC261" s="3">
        <v>2016</v>
      </c>
      <c r="AD261" s="3">
        <v>2017</v>
      </c>
    </row>
    <row r="262" spans="1:30" x14ac:dyDescent="0.2">
      <c r="A262" s="5" t="s">
        <v>2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6.9968399999999997</v>
      </c>
      <c r="J262" s="7">
        <v>21.850199999999997</v>
      </c>
      <c r="K262" s="7">
        <v>20.99052</v>
      </c>
      <c r="L262" s="7">
        <v>22.99644</v>
      </c>
      <c r="M262" s="7">
        <v>23.593439999999998</v>
      </c>
      <c r="N262" s="7">
        <v>23.999399999999998</v>
      </c>
      <c r="O262" s="7">
        <v>19.175639999999998</v>
      </c>
      <c r="P262" s="7">
        <v>16.405559999999998</v>
      </c>
      <c r="Q262" s="7">
        <v>19.939799999999998</v>
      </c>
      <c r="R262" s="7">
        <v>24.937049795473136</v>
      </c>
      <c r="S262" s="7">
        <v>25.412018892827923</v>
      </c>
      <c r="T262" s="7">
        <v>36.378660594033143</v>
      </c>
      <c r="U262" s="7">
        <v>39.177066211884537</v>
      </c>
      <c r="V262" s="7">
        <v>42.147067755128354</v>
      </c>
      <c r="W262" s="7">
        <v>44.155811515009674</v>
      </c>
      <c r="X262" s="7">
        <v>43.743731196200734</v>
      </c>
      <c r="Y262" s="7">
        <v>42.979400797369799</v>
      </c>
      <c r="Z262" s="7">
        <v>37.788779274270411</v>
      </c>
      <c r="AA262" s="7">
        <v>39.064855679693935</v>
      </c>
      <c r="AB262" s="7">
        <v>41.011254769021484</v>
      </c>
      <c r="AC262" s="7">
        <v>38.857632075248297</v>
      </c>
      <c r="AD262" s="7">
        <v>38.140757868027983</v>
      </c>
    </row>
    <row r="263" spans="1:30" x14ac:dyDescent="0.2">
      <c r="A263" s="9" t="s">
        <v>3</v>
      </c>
      <c r="B263" s="10"/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</row>
    <row r="264" spans="1:30" x14ac:dyDescent="0.2">
      <c r="A264" s="9" t="s">
        <v>4</v>
      </c>
      <c r="B264" s="10"/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</row>
    <row r="265" spans="1:30" x14ac:dyDescent="0.2">
      <c r="A265" s="9" t="s">
        <v>5</v>
      </c>
      <c r="B265" s="10"/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</row>
    <row r="266" spans="1:30" ht="13.5" thickBot="1" x14ac:dyDescent="0.25">
      <c r="A266" s="12" t="s">
        <v>6</v>
      </c>
      <c r="B266" s="13"/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</row>
    <row r="267" spans="1:30" x14ac:dyDescent="0.2">
      <c r="A267" s="15" t="s">
        <v>7</v>
      </c>
      <c r="B267" s="16"/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6.9968399999999997</v>
      </c>
      <c r="J267" s="17">
        <v>21.850199999999997</v>
      </c>
      <c r="K267" s="17">
        <v>20.99052</v>
      </c>
      <c r="L267" s="17">
        <v>22.99644</v>
      </c>
      <c r="M267" s="17">
        <v>23.593439999999998</v>
      </c>
      <c r="N267" s="17">
        <v>23.999399999999998</v>
      </c>
      <c r="O267" s="17">
        <v>19.175639999999998</v>
      </c>
      <c r="P267" s="17">
        <v>16.405559999999998</v>
      </c>
      <c r="Q267" s="17">
        <v>19.939799999999998</v>
      </c>
      <c r="R267" s="17">
        <v>24.937049795473136</v>
      </c>
      <c r="S267" s="17">
        <v>25.412018892827923</v>
      </c>
      <c r="T267" s="17">
        <v>36.378660594033143</v>
      </c>
      <c r="U267" s="17">
        <v>39.177066211884537</v>
      </c>
      <c r="V267" s="17">
        <v>42.147067755128354</v>
      </c>
      <c r="W267" s="17">
        <v>44.155811515009674</v>
      </c>
      <c r="X267" s="17">
        <v>43.743731196200734</v>
      </c>
      <c r="Y267" s="17">
        <v>42.979400797369799</v>
      </c>
      <c r="Z267" s="17">
        <v>37.788779274270411</v>
      </c>
      <c r="AA267" s="17">
        <v>39.064855679693935</v>
      </c>
      <c r="AB267" s="17">
        <v>41.011254769021484</v>
      </c>
      <c r="AC267" s="17">
        <v>38.857632075248297</v>
      </c>
      <c r="AD267" s="17">
        <v>38.140757868027983</v>
      </c>
    </row>
    <row r="268" spans="1:30" ht="13.5" thickBot="1" x14ac:dyDescent="0.25">
      <c r="A268" s="19" t="s">
        <v>8</v>
      </c>
      <c r="B268" s="20"/>
      <c r="C268" s="21">
        <f>C267-C288</f>
        <v>0</v>
      </c>
      <c r="D268" s="21">
        <f t="shared" ref="D268:Y268" si="4">D267-D288</f>
        <v>0</v>
      </c>
      <c r="E268" s="21">
        <f t="shared" si="4"/>
        <v>0</v>
      </c>
      <c r="F268" s="21">
        <f t="shared" si="4"/>
        <v>0</v>
      </c>
      <c r="G268" s="21">
        <f t="shared" si="4"/>
        <v>0</v>
      </c>
      <c r="H268" s="21">
        <f t="shared" si="4"/>
        <v>0</v>
      </c>
      <c r="I268" s="21">
        <f t="shared" si="4"/>
        <v>6.9968399999999997</v>
      </c>
      <c r="J268" s="21">
        <f t="shared" si="4"/>
        <v>21.850199999999997</v>
      </c>
      <c r="K268" s="21">
        <f t="shared" si="4"/>
        <v>20.99052</v>
      </c>
      <c r="L268" s="21">
        <f t="shared" si="4"/>
        <v>22.99644</v>
      </c>
      <c r="M268" s="21">
        <f t="shared" si="4"/>
        <v>23.593439999999998</v>
      </c>
      <c r="N268" s="21">
        <f t="shared" si="4"/>
        <v>23.999399999999998</v>
      </c>
      <c r="O268" s="21">
        <f t="shared" si="4"/>
        <v>19.175639999999998</v>
      </c>
      <c r="P268" s="21">
        <f t="shared" si="4"/>
        <v>16.405559999999998</v>
      </c>
      <c r="Q268" s="21">
        <f t="shared" si="4"/>
        <v>19.939799999999998</v>
      </c>
      <c r="R268" s="21">
        <f t="shared" si="4"/>
        <v>24.937049795473136</v>
      </c>
      <c r="S268" s="21">
        <f t="shared" si="4"/>
        <v>25.412018892827923</v>
      </c>
      <c r="T268" s="21">
        <f t="shared" si="4"/>
        <v>36.378660594033143</v>
      </c>
      <c r="U268" s="21">
        <f t="shared" si="4"/>
        <v>39.177066211884537</v>
      </c>
      <c r="V268" s="21">
        <f t="shared" si="4"/>
        <v>42.147067755128354</v>
      </c>
      <c r="W268" s="21">
        <f t="shared" si="4"/>
        <v>44.155811515009674</v>
      </c>
      <c r="X268" s="21">
        <f t="shared" si="4"/>
        <v>43.743731196200734</v>
      </c>
      <c r="Y268" s="21">
        <f t="shared" si="4"/>
        <v>42.979400797369799</v>
      </c>
      <c r="Z268" s="21">
        <f>Z267-Z288</f>
        <v>37.788779274270411</v>
      </c>
      <c r="AA268" s="21">
        <f>AA267-AA288</f>
        <v>39.064855679693935</v>
      </c>
      <c r="AB268" s="21">
        <f>AB267-AB288</f>
        <v>41.011254769021484</v>
      </c>
      <c r="AC268" s="21">
        <f>AC267-AC288</f>
        <v>38.857632075248297</v>
      </c>
      <c r="AD268" s="21">
        <f>AD267-AD288</f>
        <v>38.140757868027983</v>
      </c>
    </row>
    <row r="269" spans="1:30" x14ac:dyDescent="0.2">
      <c r="A269" s="22" t="s">
        <v>9</v>
      </c>
      <c r="B269" s="16"/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6.9968399999999997</v>
      </c>
      <c r="J269" s="17">
        <v>21.850199999999997</v>
      </c>
      <c r="K269" s="17">
        <v>20.99052</v>
      </c>
      <c r="L269" s="17">
        <v>22.99644</v>
      </c>
      <c r="M269" s="17">
        <v>23.593439999999998</v>
      </c>
      <c r="N269" s="17">
        <v>23.999399999999998</v>
      </c>
      <c r="O269" s="17">
        <v>19.175639999999998</v>
      </c>
      <c r="P269" s="17">
        <v>16.405559999999998</v>
      </c>
      <c r="Q269" s="17">
        <v>19.939799999999998</v>
      </c>
      <c r="R269" s="17">
        <v>24.937049795473136</v>
      </c>
      <c r="S269" s="17">
        <v>25.412018892827923</v>
      </c>
      <c r="T269" s="17">
        <v>36.378660594033143</v>
      </c>
      <c r="U269" s="17">
        <v>39.177066211884537</v>
      </c>
      <c r="V269" s="17">
        <v>42.147067755128354</v>
      </c>
      <c r="W269" s="17">
        <v>44.155811515009674</v>
      </c>
      <c r="X269" s="17">
        <v>43.743731196200734</v>
      </c>
      <c r="Y269" s="17">
        <v>42.979400797369799</v>
      </c>
      <c r="Z269" s="17">
        <v>37.788779274270411</v>
      </c>
      <c r="AA269" s="17">
        <v>39.064855679693935</v>
      </c>
      <c r="AB269" s="17">
        <v>41.011254769021484</v>
      </c>
      <c r="AC269" s="17">
        <v>38.857632075248297</v>
      </c>
      <c r="AD269" s="17">
        <v>38.140757868027983</v>
      </c>
    </row>
    <row r="270" spans="1:30" x14ac:dyDescent="0.2">
      <c r="A270" s="23" t="s">
        <v>10</v>
      </c>
      <c r="B270" s="24"/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6.9968399999999997</v>
      </c>
      <c r="J270" s="25">
        <v>21.850199999999997</v>
      </c>
      <c r="K270" s="25">
        <v>20.99052</v>
      </c>
      <c r="L270" s="25">
        <v>22.99644</v>
      </c>
      <c r="M270" s="25">
        <v>23.593439999999998</v>
      </c>
      <c r="N270" s="25">
        <v>23.999399999999998</v>
      </c>
      <c r="O270" s="25">
        <v>19.175639999999998</v>
      </c>
      <c r="P270" s="25">
        <v>16.405559999999998</v>
      </c>
      <c r="Q270" s="25">
        <v>19.939799999999998</v>
      </c>
      <c r="R270" s="25">
        <v>24.937049795473136</v>
      </c>
      <c r="S270" s="25">
        <v>25.412018892827923</v>
      </c>
      <c r="T270" s="25">
        <v>36.378660594033143</v>
      </c>
      <c r="U270" s="25">
        <v>39.177066211884537</v>
      </c>
      <c r="V270" s="25">
        <v>42.147067755128354</v>
      </c>
      <c r="W270" s="25">
        <v>44.155811515009674</v>
      </c>
      <c r="X270" s="25">
        <v>43.743731196200734</v>
      </c>
      <c r="Y270" s="25">
        <v>42.979400797369799</v>
      </c>
      <c r="Z270" s="25">
        <v>37.788779274270411</v>
      </c>
      <c r="AA270" s="25">
        <v>39.064855679693935</v>
      </c>
      <c r="AB270" s="25">
        <v>41.011254769021484</v>
      </c>
      <c r="AC270" s="25">
        <v>38.857632075248297</v>
      </c>
      <c r="AD270" s="25">
        <v>38.140757868027983</v>
      </c>
    </row>
    <row r="271" spans="1:30" x14ac:dyDescent="0.2">
      <c r="A271" s="9" t="s">
        <v>11</v>
      </c>
      <c r="B271" s="10"/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</row>
    <row r="272" spans="1:30" x14ac:dyDescent="0.2">
      <c r="A272" s="9" t="s">
        <v>12</v>
      </c>
      <c r="B272" s="10"/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</row>
    <row r="273" spans="1:30" x14ac:dyDescent="0.2">
      <c r="A273" s="9" t="s">
        <v>13</v>
      </c>
      <c r="B273" s="10"/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</row>
    <row r="274" spans="1:30" x14ac:dyDescent="0.2">
      <c r="A274" s="26" t="s">
        <v>14</v>
      </c>
      <c r="B274" s="27"/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</row>
    <row r="275" spans="1:30" x14ac:dyDescent="0.2">
      <c r="A275" s="29" t="s">
        <v>15</v>
      </c>
      <c r="B275" s="30"/>
      <c r="C275" s="31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2.3219999999999996</v>
      </c>
      <c r="J275" s="31">
        <v>6.9659999999999993</v>
      </c>
      <c r="K275" s="31">
        <v>7.31</v>
      </c>
      <c r="L275" s="31">
        <v>7.8259999999999996</v>
      </c>
      <c r="M275" s="31">
        <v>8.17</v>
      </c>
      <c r="N275" s="31">
        <v>8.3419999999999987</v>
      </c>
      <c r="O275" s="31">
        <v>6.9659999999999993</v>
      </c>
      <c r="P275" s="31">
        <v>6.02</v>
      </c>
      <c r="Q275" s="31">
        <v>7.31</v>
      </c>
      <c r="R275" s="31">
        <v>9.1478199999999994</v>
      </c>
      <c r="S275" s="31">
        <v>9.3220559999999999</v>
      </c>
      <c r="T275" s="31">
        <v>11.976342799999998</v>
      </c>
      <c r="U275" s="31">
        <v>13.677311</v>
      </c>
      <c r="V275" s="31">
        <v>14.527747541999997</v>
      </c>
      <c r="W275" s="31">
        <v>15.675878980497902</v>
      </c>
      <c r="X275" s="31">
        <v>15.33965459362377</v>
      </c>
      <c r="Y275" s="31">
        <v>14.843990537460202</v>
      </c>
      <c r="Z275" s="31">
        <v>13.401958514619711</v>
      </c>
      <c r="AA275" s="31">
        <v>14.398603866387235</v>
      </c>
      <c r="AB275" s="31">
        <v>14.779618982261171</v>
      </c>
      <c r="AC275" s="31">
        <v>13.83785086339142</v>
      </c>
      <c r="AD275" s="31">
        <v>13.334183787239544</v>
      </c>
    </row>
    <row r="276" spans="1:30" x14ac:dyDescent="0.2">
      <c r="A276" s="23" t="s">
        <v>10</v>
      </c>
      <c r="B276" s="24"/>
      <c r="C276" s="25">
        <v>0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2.3219999999999996</v>
      </c>
      <c r="J276" s="25">
        <v>6.9659999999999993</v>
      </c>
      <c r="K276" s="25">
        <v>7.31</v>
      </c>
      <c r="L276" s="25">
        <v>7.8259999999999996</v>
      </c>
      <c r="M276" s="25">
        <v>8.17</v>
      </c>
      <c r="N276" s="25">
        <v>8.3419999999999987</v>
      </c>
      <c r="O276" s="25">
        <v>6.9659999999999993</v>
      </c>
      <c r="P276" s="25">
        <v>6.02</v>
      </c>
      <c r="Q276" s="25">
        <v>7.31</v>
      </c>
      <c r="R276" s="25">
        <v>9.1478199999999994</v>
      </c>
      <c r="S276" s="25">
        <v>9.3220559999999999</v>
      </c>
      <c r="T276" s="25">
        <v>11.976342799999998</v>
      </c>
      <c r="U276" s="25">
        <v>13.677311</v>
      </c>
      <c r="V276" s="25">
        <v>14.527747541999997</v>
      </c>
      <c r="W276" s="25">
        <v>15.675878980497902</v>
      </c>
      <c r="X276" s="25">
        <v>15.33965459362377</v>
      </c>
      <c r="Y276" s="25">
        <v>14.843990537460202</v>
      </c>
      <c r="Z276" s="25">
        <v>13.401958514619711</v>
      </c>
      <c r="AA276" s="25">
        <v>14.398603866387235</v>
      </c>
      <c r="AB276" s="25">
        <v>14.779618982261171</v>
      </c>
      <c r="AC276" s="25">
        <v>13.83785086339142</v>
      </c>
      <c r="AD276" s="25">
        <v>13.334183787239544</v>
      </c>
    </row>
    <row r="277" spans="1:30" x14ac:dyDescent="0.2">
      <c r="A277" s="9" t="s">
        <v>16</v>
      </c>
      <c r="B277" s="10"/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</row>
    <row r="278" spans="1:30" x14ac:dyDescent="0.2">
      <c r="A278" s="9" t="s">
        <v>17</v>
      </c>
      <c r="B278" s="10"/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</row>
    <row r="279" spans="1:30" x14ac:dyDescent="0.2">
      <c r="A279" s="9" t="s">
        <v>18</v>
      </c>
      <c r="B279" s="10"/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</row>
    <row r="280" spans="1:30" x14ac:dyDescent="0.2">
      <c r="A280" s="9" t="s">
        <v>13</v>
      </c>
      <c r="B280" s="10"/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</row>
    <row r="281" spans="1:30" x14ac:dyDescent="0.2">
      <c r="A281" s="26" t="s">
        <v>19</v>
      </c>
      <c r="B281" s="27"/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</row>
    <row r="282" spans="1:30" x14ac:dyDescent="0.2">
      <c r="A282" s="33" t="s">
        <v>20</v>
      </c>
      <c r="B282" s="34"/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-2.3219999999999996</v>
      </c>
      <c r="J282" s="35">
        <v>-6.9659999999999993</v>
      </c>
      <c r="K282" s="35">
        <v>-7.31</v>
      </c>
      <c r="L282" s="35">
        <v>-7.8259999999999996</v>
      </c>
      <c r="M282" s="35">
        <v>-8.17</v>
      </c>
      <c r="N282" s="35">
        <v>-8.3419999999999987</v>
      </c>
      <c r="O282" s="35">
        <v>-6.9659999999999993</v>
      </c>
      <c r="P282" s="35">
        <v>-6.02</v>
      </c>
      <c r="Q282" s="35">
        <v>-7.31</v>
      </c>
      <c r="R282" s="35">
        <v>-9.1478199999999994</v>
      </c>
      <c r="S282" s="35">
        <v>-9.3220559999999999</v>
      </c>
      <c r="T282" s="35">
        <v>-11.976342799999998</v>
      </c>
      <c r="U282" s="35">
        <v>-13.677311</v>
      </c>
      <c r="V282" s="35">
        <v>-14.527747541999997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</row>
    <row r="283" spans="1:30" x14ac:dyDescent="0.2">
      <c r="A283" s="23" t="s">
        <v>21</v>
      </c>
      <c r="B283" s="24"/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-2.3219999999999996</v>
      </c>
      <c r="J283" s="25">
        <v>-6.9659999999999993</v>
      </c>
      <c r="K283" s="25">
        <v>-7.31</v>
      </c>
      <c r="L283" s="25">
        <v>-7.8259999999999996</v>
      </c>
      <c r="M283" s="25">
        <v>-8.17</v>
      </c>
      <c r="N283" s="25">
        <v>-8.3419999999999987</v>
      </c>
      <c r="O283" s="25">
        <v>-6.9659999999999993</v>
      </c>
      <c r="P283" s="25">
        <v>-6.02</v>
      </c>
      <c r="Q283" s="25">
        <v>-7.31</v>
      </c>
      <c r="R283" s="25">
        <v>-9.1478199999999994</v>
      </c>
      <c r="S283" s="25">
        <v>-9.3220559999999999</v>
      </c>
      <c r="T283" s="25">
        <v>-11.976342799999998</v>
      </c>
      <c r="U283" s="25">
        <v>-13.677311</v>
      </c>
      <c r="V283" s="25">
        <v>-14.527747541999997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</row>
    <row r="284" spans="1:30" x14ac:dyDescent="0.2">
      <c r="A284" s="36" t="s">
        <v>22</v>
      </c>
      <c r="B284" s="30"/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</row>
    <row r="285" spans="1:30" ht="13.5" thickBot="1" x14ac:dyDescent="0.25">
      <c r="A285" s="12" t="s">
        <v>23</v>
      </c>
      <c r="B285" s="13"/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</row>
    <row r="286" spans="1:30" ht="13.5" thickBot="1" x14ac:dyDescent="0.25">
      <c r="A286" s="29" t="s">
        <v>24</v>
      </c>
      <c r="B286" s="30"/>
      <c r="C286" s="31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</row>
    <row r="287" spans="1:30" ht="13.5" thickBot="1" x14ac:dyDescent="0.25">
      <c r="A287" s="38" t="s">
        <v>25</v>
      </c>
      <c r="B287" s="39"/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  <c r="Z287" s="40">
        <v>0</v>
      </c>
      <c r="AA287" s="40">
        <v>0</v>
      </c>
      <c r="AB287" s="40">
        <v>0</v>
      </c>
      <c r="AC287" s="40">
        <v>0</v>
      </c>
      <c r="AD287" s="40">
        <v>0</v>
      </c>
    </row>
    <row r="288" spans="1:30" x14ac:dyDescent="0.2">
      <c r="A288" s="22" t="s">
        <v>26</v>
      </c>
      <c r="B288" s="16"/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</row>
    <row r="289" spans="1:30" ht="13.5" thickBot="1" x14ac:dyDescent="0.25">
      <c r="A289" s="41" t="s">
        <v>27</v>
      </c>
      <c r="B289" s="42"/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</row>
    <row r="290" spans="1:30" ht="13.5" thickBot="1" x14ac:dyDescent="0.25">
      <c r="A290" s="22" t="s">
        <v>28</v>
      </c>
      <c r="B290" s="16"/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</row>
    <row r="291" spans="1:30" x14ac:dyDescent="0.2">
      <c r="A291" s="44" t="s">
        <v>29</v>
      </c>
      <c r="B291" s="45"/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</row>
    <row r="292" spans="1:30" x14ac:dyDescent="0.2">
      <c r="A292" s="48" t="s">
        <v>30</v>
      </c>
      <c r="B292" s="49" t="s">
        <v>31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</row>
    <row r="293" spans="1:30" x14ac:dyDescent="0.2">
      <c r="A293" s="51" t="s">
        <v>32</v>
      </c>
      <c r="B293" s="52" t="s">
        <v>33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0</v>
      </c>
      <c r="AD293" s="53">
        <v>0</v>
      </c>
    </row>
    <row r="294" spans="1:30" x14ac:dyDescent="0.2">
      <c r="A294" s="51" t="s">
        <v>34</v>
      </c>
      <c r="B294" s="52" t="s">
        <v>35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0</v>
      </c>
      <c r="R294" s="53">
        <v>0</v>
      </c>
      <c r="S294" s="53">
        <v>0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53">
        <v>0</v>
      </c>
      <c r="AD294" s="53">
        <v>0</v>
      </c>
    </row>
    <row r="295" spans="1:30" x14ac:dyDescent="0.2">
      <c r="A295" s="51" t="s">
        <v>36</v>
      </c>
      <c r="B295" s="52" t="s">
        <v>37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0</v>
      </c>
      <c r="AD295" s="53">
        <v>0</v>
      </c>
    </row>
    <row r="296" spans="1:30" x14ac:dyDescent="0.2">
      <c r="A296" s="51" t="s">
        <v>38</v>
      </c>
      <c r="B296" s="52" t="s">
        <v>39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0</v>
      </c>
      <c r="AD296" s="53">
        <v>0</v>
      </c>
    </row>
    <row r="297" spans="1:30" x14ac:dyDescent="0.2">
      <c r="A297" s="51" t="s">
        <v>40</v>
      </c>
      <c r="B297" s="52" t="s">
        <v>41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0</v>
      </c>
      <c r="AD297" s="53">
        <v>0</v>
      </c>
    </row>
    <row r="298" spans="1:30" x14ac:dyDescent="0.2">
      <c r="A298" s="51" t="s">
        <v>42</v>
      </c>
      <c r="B298" s="52" t="s">
        <v>43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0</v>
      </c>
      <c r="AD298" s="53">
        <v>0</v>
      </c>
    </row>
    <row r="299" spans="1:30" x14ac:dyDescent="0.2">
      <c r="A299" s="51" t="s">
        <v>44</v>
      </c>
      <c r="B299" s="52" t="s">
        <v>45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0</v>
      </c>
      <c r="AC299" s="53">
        <v>0</v>
      </c>
      <c r="AD299" s="53">
        <v>0</v>
      </c>
    </row>
    <row r="300" spans="1:30" x14ac:dyDescent="0.2">
      <c r="A300" s="51" t="s">
        <v>46</v>
      </c>
      <c r="B300" s="52" t="s">
        <v>47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0</v>
      </c>
      <c r="AC300" s="53">
        <v>0</v>
      </c>
      <c r="AD300" s="53">
        <v>0</v>
      </c>
    </row>
    <row r="301" spans="1:30" x14ac:dyDescent="0.2">
      <c r="A301" s="51" t="s">
        <v>48</v>
      </c>
      <c r="B301" s="52" t="s">
        <v>49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0</v>
      </c>
      <c r="AC301" s="53">
        <v>0</v>
      </c>
      <c r="AD301" s="53">
        <v>0</v>
      </c>
    </row>
    <row r="302" spans="1:30" x14ac:dyDescent="0.2">
      <c r="A302" s="51" t="s">
        <v>50</v>
      </c>
      <c r="B302" s="52" t="s">
        <v>51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0</v>
      </c>
      <c r="AC302" s="53">
        <v>0</v>
      </c>
      <c r="AD302" s="53">
        <v>0</v>
      </c>
    </row>
    <row r="303" spans="1:30" x14ac:dyDescent="0.2">
      <c r="A303" s="51" t="s">
        <v>52</v>
      </c>
      <c r="B303" s="52" t="s">
        <v>53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</row>
    <row r="304" spans="1:30" x14ac:dyDescent="0.2">
      <c r="A304" s="54" t="s">
        <v>54</v>
      </c>
      <c r="B304" s="55" t="s">
        <v>55</v>
      </c>
      <c r="C304" s="56">
        <v>0</v>
      </c>
      <c r="D304" s="56">
        <v>0</v>
      </c>
      <c r="E304" s="56">
        <v>0</v>
      </c>
      <c r="F304" s="56">
        <v>0</v>
      </c>
      <c r="G304" s="56">
        <v>0</v>
      </c>
      <c r="H304" s="56">
        <v>0</v>
      </c>
      <c r="I304" s="56">
        <v>0</v>
      </c>
      <c r="J304" s="56">
        <v>0</v>
      </c>
      <c r="K304" s="56">
        <v>0</v>
      </c>
      <c r="L304" s="56">
        <v>0</v>
      </c>
      <c r="M304" s="56">
        <v>0</v>
      </c>
      <c r="N304" s="56">
        <v>0</v>
      </c>
      <c r="O304" s="56">
        <v>0</v>
      </c>
      <c r="P304" s="56">
        <v>0</v>
      </c>
      <c r="Q304" s="56">
        <v>0</v>
      </c>
      <c r="R304" s="56">
        <v>0</v>
      </c>
      <c r="S304" s="56">
        <v>0</v>
      </c>
      <c r="T304" s="56">
        <v>0</v>
      </c>
      <c r="U304" s="56">
        <v>0</v>
      </c>
      <c r="V304" s="56">
        <v>0</v>
      </c>
      <c r="W304" s="56">
        <v>0</v>
      </c>
      <c r="X304" s="56">
        <v>0</v>
      </c>
      <c r="Y304" s="56">
        <v>0</v>
      </c>
      <c r="Z304" s="56">
        <v>0</v>
      </c>
      <c r="AA304" s="56">
        <v>0</v>
      </c>
      <c r="AB304" s="56">
        <v>0</v>
      </c>
      <c r="AC304" s="56">
        <v>0</v>
      </c>
      <c r="AD304" s="56">
        <v>0</v>
      </c>
    </row>
    <row r="305" spans="1:30" x14ac:dyDescent="0.2">
      <c r="A305" s="29" t="s">
        <v>56</v>
      </c>
      <c r="B305" s="30"/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</row>
    <row r="306" spans="1:30" x14ac:dyDescent="0.2">
      <c r="A306" s="57" t="s">
        <v>57</v>
      </c>
      <c r="B306" s="24"/>
      <c r="C306" s="58">
        <v>0</v>
      </c>
      <c r="D306" s="58">
        <v>0</v>
      </c>
      <c r="E306" s="58">
        <v>0</v>
      </c>
      <c r="F306" s="58">
        <v>0</v>
      </c>
      <c r="G306" s="58">
        <v>0</v>
      </c>
      <c r="H306" s="58">
        <v>0</v>
      </c>
      <c r="I306" s="58">
        <v>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0</v>
      </c>
      <c r="U306" s="58">
        <v>0</v>
      </c>
      <c r="V306" s="58">
        <v>0</v>
      </c>
      <c r="W306" s="58">
        <v>0</v>
      </c>
      <c r="X306" s="58">
        <v>0</v>
      </c>
      <c r="Y306" s="58">
        <v>0</v>
      </c>
      <c r="Z306" s="58">
        <v>0</v>
      </c>
      <c r="AA306" s="58">
        <v>0</v>
      </c>
      <c r="AB306" s="58">
        <v>0</v>
      </c>
      <c r="AC306" s="58">
        <v>0</v>
      </c>
      <c r="AD306" s="58">
        <v>0</v>
      </c>
    </row>
    <row r="307" spans="1:30" x14ac:dyDescent="0.2">
      <c r="A307" s="59" t="s">
        <v>58</v>
      </c>
      <c r="B307" s="60"/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>
        <v>0</v>
      </c>
    </row>
    <row r="308" spans="1:30" x14ac:dyDescent="0.2">
      <c r="A308" s="51" t="s">
        <v>59</v>
      </c>
      <c r="B308" s="10"/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0</v>
      </c>
      <c r="AD308" s="53">
        <v>0</v>
      </c>
    </row>
    <row r="309" spans="1:30" x14ac:dyDescent="0.2">
      <c r="A309" s="51" t="s">
        <v>60</v>
      </c>
      <c r="B309" s="10"/>
      <c r="C309" s="53">
        <v>0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0</v>
      </c>
      <c r="AC309" s="53">
        <v>0</v>
      </c>
      <c r="AD309" s="53">
        <v>0</v>
      </c>
    </row>
    <row r="310" spans="1:30" x14ac:dyDescent="0.2">
      <c r="A310" s="51" t="s">
        <v>61</v>
      </c>
      <c r="B310" s="10"/>
      <c r="C310" s="53">
        <v>0</v>
      </c>
      <c r="D310" s="53">
        <v>0</v>
      </c>
      <c r="E310" s="53">
        <v>0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0</v>
      </c>
      <c r="AC310" s="53">
        <v>0</v>
      </c>
      <c r="AD310" s="53">
        <v>0</v>
      </c>
    </row>
    <row r="311" spans="1:30" x14ac:dyDescent="0.2">
      <c r="A311" s="51" t="s">
        <v>62</v>
      </c>
      <c r="B311" s="10"/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0</v>
      </c>
      <c r="AC311" s="53">
        <v>0</v>
      </c>
      <c r="AD311" s="53">
        <v>0</v>
      </c>
    </row>
    <row r="312" spans="1:30" x14ac:dyDescent="0.2">
      <c r="A312" s="51" t="s">
        <v>63</v>
      </c>
      <c r="B312" s="10"/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0</v>
      </c>
      <c r="AC312" s="53">
        <v>0</v>
      </c>
      <c r="AD312" s="53">
        <v>0</v>
      </c>
    </row>
    <row r="313" spans="1:30" x14ac:dyDescent="0.2">
      <c r="A313" s="51" t="s">
        <v>64</v>
      </c>
      <c r="B313" s="10"/>
      <c r="C313" s="53">
        <v>0</v>
      </c>
      <c r="D313" s="53">
        <v>0</v>
      </c>
      <c r="E313" s="53">
        <v>0</v>
      </c>
      <c r="F313" s="53">
        <v>0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  <c r="Q313" s="53">
        <v>0</v>
      </c>
      <c r="R313" s="53">
        <v>0</v>
      </c>
      <c r="S313" s="53">
        <v>0</v>
      </c>
      <c r="T313" s="53">
        <v>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0</v>
      </c>
      <c r="AC313" s="53">
        <v>0</v>
      </c>
      <c r="AD313" s="53">
        <v>0</v>
      </c>
    </row>
    <row r="314" spans="1:30" x14ac:dyDescent="0.2">
      <c r="A314" s="61" t="s">
        <v>65</v>
      </c>
      <c r="B314" s="30"/>
      <c r="C314" s="53">
        <v>0</v>
      </c>
      <c r="D314" s="53">
        <v>0</v>
      </c>
      <c r="E314" s="53">
        <v>0</v>
      </c>
      <c r="F314" s="53">
        <v>0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</row>
    <row r="315" spans="1:30" x14ac:dyDescent="0.2">
      <c r="A315" s="62" t="s">
        <v>66</v>
      </c>
      <c r="B315" s="63"/>
      <c r="C315" s="53">
        <v>0</v>
      </c>
      <c r="D315" s="53">
        <v>0</v>
      </c>
      <c r="E315" s="53">
        <v>0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0</v>
      </c>
      <c r="AC315" s="53">
        <v>0</v>
      </c>
      <c r="AD315" s="53">
        <v>0</v>
      </c>
    </row>
    <row r="316" spans="1:30" x14ac:dyDescent="0.2">
      <c r="A316" s="64" t="s">
        <v>67</v>
      </c>
      <c r="B316" s="65"/>
      <c r="C316" s="66">
        <v>0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</row>
    <row r="317" spans="1:30" x14ac:dyDescent="0.2">
      <c r="A317" s="64" t="s">
        <v>68</v>
      </c>
      <c r="B317" s="65"/>
      <c r="C317" s="66">
        <v>0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</row>
    <row r="318" spans="1:30" x14ac:dyDescent="0.2">
      <c r="A318" s="57" t="s">
        <v>69</v>
      </c>
      <c r="B318" s="24"/>
      <c r="C318" s="58">
        <v>0</v>
      </c>
      <c r="D318" s="58">
        <v>0</v>
      </c>
      <c r="E318" s="58">
        <v>0</v>
      </c>
      <c r="F318" s="58">
        <v>0</v>
      </c>
      <c r="G318" s="58">
        <v>0</v>
      </c>
      <c r="H318" s="58">
        <v>0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</row>
    <row r="319" spans="1:30" x14ac:dyDescent="0.2">
      <c r="A319" s="54" t="s">
        <v>70</v>
      </c>
      <c r="B319" s="27"/>
      <c r="C319" s="56">
        <v>0</v>
      </c>
      <c r="D319" s="56">
        <v>0</v>
      </c>
      <c r="E319" s="56">
        <v>0</v>
      </c>
      <c r="F319" s="56">
        <v>0</v>
      </c>
      <c r="G319" s="56">
        <v>0</v>
      </c>
      <c r="H319" s="56">
        <v>0</v>
      </c>
      <c r="I319" s="56">
        <v>0</v>
      </c>
      <c r="J319" s="56">
        <v>0</v>
      </c>
      <c r="K319" s="56">
        <v>0</v>
      </c>
      <c r="L319" s="56">
        <v>0</v>
      </c>
      <c r="M319" s="56">
        <v>0</v>
      </c>
      <c r="N319" s="56">
        <v>0</v>
      </c>
      <c r="O319" s="56">
        <v>0</v>
      </c>
      <c r="P319" s="56">
        <v>0</v>
      </c>
      <c r="Q319" s="56">
        <v>0</v>
      </c>
      <c r="R319" s="56">
        <v>0</v>
      </c>
      <c r="S319" s="56">
        <v>0</v>
      </c>
      <c r="T319" s="56">
        <v>0</v>
      </c>
      <c r="U319" s="56">
        <v>0</v>
      </c>
      <c r="V319" s="56">
        <v>0</v>
      </c>
      <c r="W319" s="56">
        <v>0</v>
      </c>
      <c r="X319" s="56">
        <v>0</v>
      </c>
      <c r="Y319" s="56">
        <v>0</v>
      </c>
      <c r="Z319" s="56">
        <v>0</v>
      </c>
      <c r="AA319" s="56">
        <v>0</v>
      </c>
      <c r="AB319" s="56">
        <v>0</v>
      </c>
      <c r="AC319" s="56">
        <v>0</v>
      </c>
      <c r="AD319" s="56">
        <v>0</v>
      </c>
    </row>
    <row r="320" spans="1:30" x14ac:dyDescent="0.2">
      <c r="A320" s="33" t="s">
        <v>71</v>
      </c>
      <c r="B320" s="34"/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</row>
    <row r="321" spans="1:30" ht="13.5" thickBot="1" x14ac:dyDescent="0.25">
      <c r="A321" s="29" t="s">
        <v>72</v>
      </c>
      <c r="B321" s="30"/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0</v>
      </c>
    </row>
    <row r="322" spans="1:30" ht="13.5" thickBot="1" x14ac:dyDescent="0.25">
      <c r="A322" s="38" t="s">
        <v>73</v>
      </c>
      <c r="B322" s="39"/>
      <c r="C322" s="40">
        <v>0</v>
      </c>
      <c r="D322" s="40">
        <v>0</v>
      </c>
      <c r="E322" s="40">
        <v>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40">
        <v>0</v>
      </c>
      <c r="U322" s="40">
        <v>0</v>
      </c>
      <c r="V322" s="40">
        <v>0</v>
      </c>
      <c r="W322" s="40">
        <v>0</v>
      </c>
      <c r="X322" s="40">
        <v>0</v>
      </c>
      <c r="Y322" s="40">
        <v>0</v>
      </c>
      <c r="Z322" s="40">
        <v>0</v>
      </c>
      <c r="AA322" s="40">
        <v>0</v>
      </c>
      <c r="AB322" s="40">
        <v>0</v>
      </c>
      <c r="AC322" s="40">
        <v>0</v>
      </c>
      <c r="AD322" s="40">
        <v>0</v>
      </c>
    </row>
    <row r="324" spans="1:30" x14ac:dyDescent="0.2">
      <c r="A324" s="72"/>
      <c r="B324" s="73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</row>
    <row r="325" spans="1:30" x14ac:dyDescent="0.2">
      <c r="A325"/>
      <c r="B325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</row>
    <row r="326" spans="1:30" ht="45.75" thickBot="1" x14ac:dyDescent="0.3">
      <c r="A326" s="69" t="s">
        <v>102</v>
      </c>
      <c r="B326" s="2" t="s">
        <v>1</v>
      </c>
      <c r="C326" s="3">
        <v>1990</v>
      </c>
      <c r="D326" s="3">
        <v>1991</v>
      </c>
      <c r="E326" s="3">
        <v>1992</v>
      </c>
      <c r="F326" s="3">
        <v>1993</v>
      </c>
      <c r="G326" s="3">
        <v>1994</v>
      </c>
      <c r="H326" s="3">
        <v>1995</v>
      </c>
      <c r="I326" s="3">
        <v>1996</v>
      </c>
      <c r="J326" s="3">
        <v>1997</v>
      </c>
      <c r="K326" s="3">
        <v>1998</v>
      </c>
      <c r="L326" s="3">
        <v>1999</v>
      </c>
      <c r="M326" s="3">
        <v>2000</v>
      </c>
      <c r="N326" s="3">
        <v>2001</v>
      </c>
      <c r="O326" s="3">
        <v>2002</v>
      </c>
      <c r="P326" s="3">
        <v>2003</v>
      </c>
      <c r="Q326" s="3">
        <v>2004</v>
      </c>
      <c r="R326" s="3">
        <v>2005</v>
      </c>
      <c r="S326" s="3">
        <v>2006</v>
      </c>
      <c r="T326" s="3">
        <v>2007</v>
      </c>
      <c r="U326" s="3">
        <v>2008</v>
      </c>
      <c r="V326" s="3">
        <v>2009</v>
      </c>
      <c r="W326" s="3">
        <v>2010</v>
      </c>
      <c r="X326" s="3">
        <v>2011</v>
      </c>
      <c r="Y326" s="3">
        <v>2012</v>
      </c>
      <c r="Z326" s="3">
        <v>2013</v>
      </c>
      <c r="AA326" s="3">
        <v>2014</v>
      </c>
      <c r="AB326" s="3">
        <v>2015</v>
      </c>
      <c r="AC326" s="3">
        <v>2016</v>
      </c>
      <c r="AD326" s="3">
        <v>2017</v>
      </c>
    </row>
    <row r="327" spans="1:30" x14ac:dyDescent="0.2">
      <c r="A327" s="5" t="s">
        <v>2</v>
      </c>
      <c r="B327" s="6"/>
      <c r="C327" s="7">
        <v>2.2685999999999997</v>
      </c>
      <c r="D327" s="7">
        <v>2.84172</v>
      </c>
      <c r="E327" s="7">
        <v>2.7939599999999998</v>
      </c>
      <c r="F327" s="7">
        <v>3.6297599999999997</v>
      </c>
      <c r="G327" s="7">
        <v>2.4835199999999999</v>
      </c>
      <c r="H327" s="7">
        <v>2.84172</v>
      </c>
      <c r="I327" s="7">
        <v>3.60588</v>
      </c>
      <c r="J327" s="7">
        <v>4.2028799999999995</v>
      </c>
      <c r="K327" s="7">
        <v>4.4894400000000001</v>
      </c>
      <c r="L327" s="7">
        <v>4.4416799999999999</v>
      </c>
      <c r="M327" s="7">
        <v>4.2984</v>
      </c>
      <c r="N327" s="7">
        <v>4.2984</v>
      </c>
      <c r="O327" s="7">
        <v>4.4894400000000001</v>
      </c>
      <c r="P327" s="7">
        <v>8.9550000000000001</v>
      </c>
      <c r="Q327" s="7">
        <v>9.9101999999999997</v>
      </c>
      <c r="R327" s="7">
        <v>9.3320054999999993</v>
      </c>
      <c r="S327" s="7">
        <v>9.6322028426400035</v>
      </c>
      <c r="T327" s="7">
        <v>10.459395470015343</v>
      </c>
      <c r="U327" s="7">
        <v>10.350408320135344</v>
      </c>
      <c r="V327" s="7">
        <v>13.343054701532877</v>
      </c>
      <c r="W327" s="7">
        <v>14.241942618109116</v>
      </c>
      <c r="X327" s="7">
        <v>13.806276188703638</v>
      </c>
      <c r="Y327" s="7">
        <v>12.923532256094104</v>
      </c>
      <c r="Z327" s="7">
        <v>11.443677581561426</v>
      </c>
      <c r="AA327" s="7">
        <v>13.156909078968509</v>
      </c>
      <c r="AB327" s="7">
        <v>13.60554532380441</v>
      </c>
      <c r="AC327" s="7">
        <v>15.923485443511069</v>
      </c>
      <c r="AD327" s="7">
        <v>16.459452489471399</v>
      </c>
    </row>
    <row r="328" spans="1:30" x14ac:dyDescent="0.2">
      <c r="A328" s="9" t="s">
        <v>3</v>
      </c>
      <c r="B328" s="10"/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</row>
    <row r="329" spans="1:30" x14ac:dyDescent="0.2">
      <c r="A329" s="9" t="s">
        <v>4</v>
      </c>
      <c r="B329" s="10"/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</row>
    <row r="330" spans="1:30" x14ac:dyDescent="0.2">
      <c r="A330" s="9" t="s">
        <v>5</v>
      </c>
      <c r="B330" s="10"/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</row>
    <row r="331" spans="1:30" ht="13.5" thickBot="1" x14ac:dyDescent="0.25">
      <c r="A331" s="12" t="s">
        <v>6</v>
      </c>
      <c r="B331" s="13"/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</row>
    <row r="332" spans="1:30" x14ac:dyDescent="0.2">
      <c r="A332" s="15" t="s">
        <v>7</v>
      </c>
      <c r="B332" s="16"/>
      <c r="C332" s="17">
        <v>2.2685999999999997</v>
      </c>
      <c r="D332" s="17">
        <v>2.84172</v>
      </c>
      <c r="E332" s="17">
        <v>2.7939599999999998</v>
      </c>
      <c r="F332" s="17">
        <v>3.6297599999999997</v>
      </c>
      <c r="G332" s="17">
        <v>2.4835199999999999</v>
      </c>
      <c r="H332" s="17">
        <v>2.84172</v>
      </c>
      <c r="I332" s="17">
        <v>3.60588</v>
      </c>
      <c r="J332" s="17">
        <v>4.2028799999999995</v>
      </c>
      <c r="K332" s="17">
        <v>4.4894400000000001</v>
      </c>
      <c r="L332" s="17">
        <v>4.4416799999999999</v>
      </c>
      <c r="M332" s="17">
        <v>4.2984</v>
      </c>
      <c r="N332" s="17">
        <v>4.2984</v>
      </c>
      <c r="O332" s="17">
        <v>4.4894400000000001</v>
      </c>
      <c r="P332" s="17">
        <v>8.9550000000000001</v>
      </c>
      <c r="Q332" s="17">
        <v>9.9101999999999997</v>
      </c>
      <c r="R332" s="17">
        <v>9.3320054999999993</v>
      </c>
      <c r="S332" s="17">
        <v>9.6322028426400035</v>
      </c>
      <c r="T332" s="17">
        <v>10.459395470015343</v>
      </c>
      <c r="U332" s="17">
        <v>10.350408320135344</v>
      </c>
      <c r="V332" s="17">
        <v>13.343054701532877</v>
      </c>
      <c r="W332" s="17">
        <v>14.241942618109116</v>
      </c>
      <c r="X332" s="17">
        <v>13.806276188703638</v>
      </c>
      <c r="Y332" s="17">
        <v>12.923532256094104</v>
      </c>
      <c r="Z332" s="17">
        <v>11.443677581561426</v>
      </c>
      <c r="AA332" s="17">
        <v>13.156909078968509</v>
      </c>
      <c r="AB332" s="17">
        <v>13.60554532380441</v>
      </c>
      <c r="AC332" s="17">
        <v>15.923485443511069</v>
      </c>
      <c r="AD332" s="17">
        <v>16.459452489471399</v>
      </c>
    </row>
    <row r="333" spans="1:30" ht="13.5" thickBot="1" x14ac:dyDescent="0.25">
      <c r="A333" s="19" t="s">
        <v>8</v>
      </c>
      <c r="B333" s="20"/>
      <c r="C333" s="21">
        <f>C332-C353</f>
        <v>2.2685999999999997</v>
      </c>
      <c r="D333" s="21">
        <f t="shared" ref="D333:Y333" si="5">D332-D353</f>
        <v>2.84172</v>
      </c>
      <c r="E333" s="21">
        <f t="shared" si="5"/>
        <v>2.7939599999999998</v>
      </c>
      <c r="F333" s="21">
        <f t="shared" si="5"/>
        <v>3.6297599999999997</v>
      </c>
      <c r="G333" s="21">
        <f t="shared" si="5"/>
        <v>2.4835199999999999</v>
      </c>
      <c r="H333" s="21">
        <f t="shared" si="5"/>
        <v>2.84172</v>
      </c>
      <c r="I333" s="21">
        <f t="shared" si="5"/>
        <v>3.60588</v>
      </c>
      <c r="J333" s="21">
        <f t="shared" si="5"/>
        <v>4.2028799999999995</v>
      </c>
      <c r="K333" s="21">
        <f t="shared" si="5"/>
        <v>4.4894400000000001</v>
      </c>
      <c r="L333" s="21">
        <f t="shared" si="5"/>
        <v>4.4416799999999999</v>
      </c>
      <c r="M333" s="21">
        <f t="shared" si="5"/>
        <v>4.2984</v>
      </c>
      <c r="N333" s="21">
        <f t="shared" si="5"/>
        <v>4.2984</v>
      </c>
      <c r="O333" s="21">
        <f t="shared" si="5"/>
        <v>4.4894400000000001</v>
      </c>
      <c r="P333" s="21">
        <f t="shared" si="5"/>
        <v>8.9550000000000001</v>
      </c>
      <c r="Q333" s="21">
        <f t="shared" si="5"/>
        <v>9.9101999999999997</v>
      </c>
      <c r="R333" s="21">
        <f t="shared" si="5"/>
        <v>9.3320054999999993</v>
      </c>
      <c r="S333" s="21">
        <f t="shared" si="5"/>
        <v>9.6322028426400035</v>
      </c>
      <c r="T333" s="21">
        <f t="shared" si="5"/>
        <v>10.459395470015343</v>
      </c>
      <c r="U333" s="21">
        <f t="shared" si="5"/>
        <v>10.350408320135344</v>
      </c>
      <c r="V333" s="21">
        <f t="shared" si="5"/>
        <v>13.343054701532877</v>
      </c>
      <c r="W333" s="21">
        <f t="shared" si="5"/>
        <v>14.241942618109116</v>
      </c>
      <c r="X333" s="21">
        <f t="shared" si="5"/>
        <v>13.806276188703638</v>
      </c>
      <c r="Y333" s="21">
        <f t="shared" si="5"/>
        <v>12.923532256094104</v>
      </c>
      <c r="Z333" s="21">
        <f>Z332-Z353</f>
        <v>11.443677581561426</v>
      </c>
      <c r="AA333" s="21">
        <f>AA332-AA353</f>
        <v>13.156909078968509</v>
      </c>
      <c r="AB333" s="21">
        <f>AB332-AB353</f>
        <v>13.60554532380441</v>
      </c>
      <c r="AC333" s="21">
        <f>AC332-AC353</f>
        <v>15.923485443511069</v>
      </c>
      <c r="AD333" s="21">
        <f>AD332-AD353</f>
        <v>16.459452489471399</v>
      </c>
    </row>
    <row r="334" spans="1:30" x14ac:dyDescent="0.2">
      <c r="A334" s="22" t="s">
        <v>9</v>
      </c>
      <c r="B334" s="16"/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0.19103999999999999</v>
      </c>
      <c r="P334" s="17">
        <v>2.1014399999999998</v>
      </c>
      <c r="Q334" s="17">
        <v>2.41188</v>
      </c>
      <c r="R334" s="17">
        <v>2.41188</v>
      </c>
      <c r="S334" s="17">
        <v>3.5223667576105213</v>
      </c>
      <c r="T334" s="17">
        <v>5.2749144749669004</v>
      </c>
      <c r="U334" s="17">
        <v>5.2499843199096974</v>
      </c>
      <c r="V334" s="17">
        <v>5.480008978250269</v>
      </c>
      <c r="W334" s="17">
        <v>5.8666556207397047</v>
      </c>
      <c r="X334" s="17">
        <v>4.3535770787134247</v>
      </c>
      <c r="Y334" s="17">
        <v>4.149309182077757</v>
      </c>
      <c r="Z334" s="17">
        <v>4.3541467390268371</v>
      </c>
      <c r="AA334" s="17">
        <v>5.0080897885806186</v>
      </c>
      <c r="AB334" s="17">
        <v>4.7659723007793584</v>
      </c>
      <c r="AC334" s="17">
        <v>6.6185950429631504</v>
      </c>
      <c r="AD334" s="17">
        <v>6.7198339666285758</v>
      </c>
    </row>
    <row r="335" spans="1:30" x14ac:dyDescent="0.2">
      <c r="A335" s="23" t="s">
        <v>10</v>
      </c>
      <c r="B335" s="24"/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</row>
    <row r="336" spans="1:30" x14ac:dyDescent="0.2">
      <c r="A336" s="9" t="s">
        <v>11</v>
      </c>
      <c r="B336" s="10"/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0.19103999999999999</v>
      </c>
      <c r="P336" s="11">
        <v>2.1014399999999998</v>
      </c>
      <c r="Q336" s="11">
        <v>2.41188</v>
      </c>
      <c r="R336" s="11">
        <v>2.41188</v>
      </c>
      <c r="S336" s="11">
        <v>3.5223667576105213</v>
      </c>
      <c r="T336" s="11">
        <v>5.2749144749669004</v>
      </c>
      <c r="U336" s="11">
        <v>5.2499843199096974</v>
      </c>
      <c r="V336" s="11">
        <v>5.480008978250269</v>
      </c>
      <c r="W336" s="11">
        <v>5.8666556207397047</v>
      </c>
      <c r="X336" s="11">
        <v>4.3535770787134247</v>
      </c>
      <c r="Y336" s="11">
        <v>4.149309182077757</v>
      </c>
      <c r="Z336" s="11">
        <v>4.3541467390268371</v>
      </c>
      <c r="AA336" s="11">
        <v>5.0080897885806186</v>
      </c>
      <c r="AB336" s="11">
        <v>4.7659723007793584</v>
      </c>
      <c r="AC336" s="11">
        <v>6.6185950429631504</v>
      </c>
      <c r="AD336" s="11">
        <v>6.7198339666285758</v>
      </c>
    </row>
    <row r="337" spans="1:30" x14ac:dyDescent="0.2">
      <c r="A337" s="9" t="s">
        <v>12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</row>
    <row r="338" spans="1:30" x14ac:dyDescent="0.2">
      <c r="A338" s="9" t="s">
        <v>13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</row>
    <row r="339" spans="1:30" x14ac:dyDescent="0.2">
      <c r="A339" s="26" t="s">
        <v>14</v>
      </c>
      <c r="B339" s="27"/>
      <c r="C339" s="28">
        <v>0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</row>
    <row r="340" spans="1:30" x14ac:dyDescent="0.2">
      <c r="A340" s="29" t="s">
        <v>15</v>
      </c>
      <c r="B340" s="30"/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1.3759999999999999</v>
      </c>
      <c r="Q340" s="31">
        <v>1.3759999999999999</v>
      </c>
      <c r="R340" s="31">
        <v>1.3759999999999999</v>
      </c>
      <c r="S340" s="31">
        <v>1.0444442</v>
      </c>
      <c r="T340" s="31">
        <v>1.4553270019999998</v>
      </c>
      <c r="U340" s="31">
        <v>1.4427028040000001</v>
      </c>
      <c r="V340" s="31">
        <v>1.4993657959999998</v>
      </c>
      <c r="W340" s="31">
        <v>1.9281662494421052</v>
      </c>
      <c r="X340" s="31">
        <v>1.8403765928639995</v>
      </c>
      <c r="Y340" s="31">
        <v>2.106577288629</v>
      </c>
      <c r="Z340" s="31">
        <v>2.4702702263999994</v>
      </c>
      <c r="AA340" s="31">
        <v>3.1134570841000002</v>
      </c>
      <c r="AB340" s="31">
        <v>2.5466437586696009</v>
      </c>
      <c r="AC340" s="31">
        <v>3.7989971013999995</v>
      </c>
      <c r="AD340" s="31">
        <v>3.6662213298799999</v>
      </c>
    </row>
    <row r="341" spans="1:30" x14ac:dyDescent="0.2">
      <c r="A341" s="23" t="s">
        <v>10</v>
      </c>
      <c r="B341" s="24"/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</row>
    <row r="342" spans="1:30" x14ac:dyDescent="0.2">
      <c r="A342" s="9" t="s">
        <v>16</v>
      </c>
      <c r="B342" s="10"/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1.3759999999999999</v>
      </c>
      <c r="Q342" s="11">
        <v>1.3759999999999999</v>
      </c>
      <c r="R342" s="11">
        <v>1.3759999999999999</v>
      </c>
      <c r="S342" s="11">
        <v>1.0444442</v>
      </c>
      <c r="T342" s="11">
        <v>1.4553270019999998</v>
      </c>
      <c r="U342" s="11">
        <v>1.4427028040000001</v>
      </c>
      <c r="V342" s="11">
        <v>1.4993657959999998</v>
      </c>
      <c r="W342" s="11">
        <v>1.9281662494421052</v>
      </c>
      <c r="X342" s="11">
        <v>1.8403765928639995</v>
      </c>
      <c r="Y342" s="11">
        <v>2.106577288629</v>
      </c>
      <c r="Z342" s="11">
        <v>2.4702702263999994</v>
      </c>
      <c r="AA342" s="11">
        <v>3.1134570841000002</v>
      </c>
      <c r="AB342" s="11">
        <v>2.5466437586696009</v>
      </c>
      <c r="AC342" s="11">
        <v>3.7989971013999995</v>
      </c>
      <c r="AD342" s="11">
        <v>3.6662213298799999</v>
      </c>
    </row>
    <row r="343" spans="1:30" x14ac:dyDescent="0.2">
      <c r="A343" s="9" t="s">
        <v>17</v>
      </c>
      <c r="B343" s="10"/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</row>
    <row r="344" spans="1:30" x14ac:dyDescent="0.2">
      <c r="A344" s="9" t="s">
        <v>18</v>
      </c>
      <c r="B344" s="10"/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</row>
    <row r="345" spans="1:30" x14ac:dyDescent="0.2">
      <c r="A345" s="9" t="s">
        <v>13</v>
      </c>
      <c r="B345" s="10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</row>
    <row r="346" spans="1:30" x14ac:dyDescent="0.2">
      <c r="A346" s="26" t="s">
        <v>19</v>
      </c>
      <c r="B346" s="27"/>
      <c r="C346" s="28">
        <v>0</v>
      </c>
      <c r="D346" s="28">
        <v>0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</row>
    <row r="347" spans="1:30" x14ac:dyDescent="0.2">
      <c r="A347" s="33" t="s">
        <v>20</v>
      </c>
      <c r="B347" s="34"/>
      <c r="C347" s="35">
        <v>0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-1.3759999999999999</v>
      </c>
      <c r="Q347" s="35">
        <v>-1.3759999999999999</v>
      </c>
      <c r="R347" s="35">
        <v>-1.3759999999999999</v>
      </c>
      <c r="S347" s="35">
        <v>-1.0444442</v>
      </c>
      <c r="T347" s="35">
        <v>-1.4553270019999998</v>
      </c>
      <c r="U347" s="35">
        <v>-1.4427028040000001</v>
      </c>
      <c r="V347" s="35">
        <v>-1.4993657959999998</v>
      </c>
      <c r="W347" s="35">
        <v>0</v>
      </c>
      <c r="X347" s="35">
        <v>0</v>
      </c>
      <c r="Y347" s="35">
        <v>0</v>
      </c>
      <c r="Z347" s="35">
        <v>0</v>
      </c>
      <c r="AA347" s="35">
        <v>0</v>
      </c>
      <c r="AB347" s="35">
        <v>0</v>
      </c>
      <c r="AC347" s="35">
        <v>0</v>
      </c>
      <c r="AD347" s="35">
        <v>0</v>
      </c>
    </row>
    <row r="348" spans="1:30" x14ac:dyDescent="0.2">
      <c r="A348" s="23" t="s">
        <v>21</v>
      </c>
      <c r="B348" s="24"/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-1.3759999999999999</v>
      </c>
      <c r="Q348" s="25">
        <v>-1.3759999999999999</v>
      </c>
      <c r="R348" s="25">
        <v>-1.3759999999999999</v>
      </c>
      <c r="S348" s="25">
        <v>-1.0444442</v>
      </c>
      <c r="T348" s="25">
        <v>-1.4553270019999998</v>
      </c>
      <c r="U348" s="25">
        <v>-1.4427028040000001</v>
      </c>
      <c r="V348" s="25">
        <v>-1.4993657959999998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</row>
    <row r="349" spans="1:30" x14ac:dyDescent="0.2">
      <c r="A349" s="36" t="s">
        <v>22</v>
      </c>
      <c r="B349" s="30"/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</row>
    <row r="350" spans="1:30" ht="13.5" thickBot="1" x14ac:dyDescent="0.25">
      <c r="A350" s="12" t="s">
        <v>23</v>
      </c>
      <c r="B350" s="13"/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</row>
    <row r="351" spans="1:30" ht="13.5" thickBot="1" x14ac:dyDescent="0.25">
      <c r="A351" s="29" t="s">
        <v>24</v>
      </c>
      <c r="B351" s="30"/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v>0</v>
      </c>
      <c r="AD351" s="31">
        <v>0</v>
      </c>
    </row>
    <row r="352" spans="1:30" ht="13.5" thickBot="1" x14ac:dyDescent="0.25">
      <c r="A352" s="38" t="s">
        <v>25</v>
      </c>
      <c r="B352" s="39"/>
      <c r="C352" s="40">
        <v>2.2685999999999997</v>
      </c>
      <c r="D352" s="40">
        <v>2.84172</v>
      </c>
      <c r="E352" s="40">
        <v>2.7939599999999998</v>
      </c>
      <c r="F352" s="40">
        <v>3.6297599999999997</v>
      </c>
      <c r="G352" s="40">
        <v>2.4835199999999999</v>
      </c>
      <c r="H352" s="40">
        <v>2.84172</v>
      </c>
      <c r="I352" s="40">
        <v>3.60588</v>
      </c>
      <c r="J352" s="40">
        <v>4.2028799999999995</v>
      </c>
      <c r="K352" s="40">
        <v>4.4894400000000001</v>
      </c>
      <c r="L352" s="40">
        <v>4.4416799999999999</v>
      </c>
      <c r="M352" s="40">
        <v>4.2984</v>
      </c>
      <c r="N352" s="40">
        <v>4.2984</v>
      </c>
      <c r="O352" s="40">
        <v>4.2984</v>
      </c>
      <c r="P352" s="40">
        <v>6.8535599999999999</v>
      </c>
      <c r="Q352" s="40">
        <v>7.4983199999999997</v>
      </c>
      <c r="R352" s="40">
        <v>6.9201254999999993</v>
      </c>
      <c r="S352" s="40">
        <v>6.1098360850294817</v>
      </c>
      <c r="T352" s="40">
        <v>5.1844809950484425</v>
      </c>
      <c r="U352" s="40">
        <v>5.1004240002256473</v>
      </c>
      <c r="V352" s="40">
        <v>7.8630457232826085</v>
      </c>
      <c r="W352" s="40">
        <v>8.3752869973694111</v>
      </c>
      <c r="X352" s="40">
        <v>9.4526991099902133</v>
      </c>
      <c r="Y352" s="40">
        <v>8.7742230740163478</v>
      </c>
      <c r="Z352" s="40">
        <v>7.0895308425345887</v>
      </c>
      <c r="AA352" s="40">
        <v>8.1488192903878911</v>
      </c>
      <c r="AB352" s="40">
        <v>8.8395730230250518</v>
      </c>
      <c r="AC352" s="40">
        <v>9.3048904005479187</v>
      </c>
      <c r="AD352" s="40">
        <v>9.7396185228428234</v>
      </c>
    </row>
    <row r="353" spans="1:30" x14ac:dyDescent="0.2">
      <c r="A353" s="22" t="s">
        <v>26</v>
      </c>
      <c r="B353" s="16"/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</row>
    <row r="354" spans="1:30" ht="13.5" thickBot="1" x14ac:dyDescent="0.25">
      <c r="A354" s="41" t="s">
        <v>27</v>
      </c>
      <c r="B354" s="42"/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</row>
    <row r="355" spans="1:30" ht="13.5" thickBot="1" x14ac:dyDescent="0.25">
      <c r="A355" s="22" t="s">
        <v>28</v>
      </c>
      <c r="B355" s="16"/>
      <c r="C355" s="17">
        <v>2.2685999999999997</v>
      </c>
      <c r="D355" s="17">
        <v>2.84172</v>
      </c>
      <c r="E355" s="17">
        <v>2.7939599999999998</v>
      </c>
      <c r="F355" s="17">
        <v>3.6297599999999997</v>
      </c>
      <c r="G355" s="17">
        <v>2.4835199999999999</v>
      </c>
      <c r="H355" s="17">
        <v>2.84172</v>
      </c>
      <c r="I355" s="17">
        <v>3.60588</v>
      </c>
      <c r="J355" s="17">
        <v>4.2028799999999995</v>
      </c>
      <c r="K355" s="17">
        <v>4.4894400000000001</v>
      </c>
      <c r="L355" s="17">
        <v>4.4416799999999999</v>
      </c>
      <c r="M355" s="17">
        <v>4.2984</v>
      </c>
      <c r="N355" s="17">
        <v>4.2984</v>
      </c>
      <c r="O355" s="17">
        <v>4.2984</v>
      </c>
      <c r="P355" s="17">
        <v>6.8535599999999999</v>
      </c>
      <c r="Q355" s="17">
        <v>7.4744399999999995</v>
      </c>
      <c r="R355" s="17">
        <v>6.9201254999999993</v>
      </c>
      <c r="S355" s="17">
        <v>6.1098360850294817</v>
      </c>
      <c r="T355" s="17">
        <v>5.1844809950484425</v>
      </c>
      <c r="U355" s="17">
        <v>5.1004240002256456</v>
      </c>
      <c r="V355" s="17">
        <v>7.8630457232826085</v>
      </c>
      <c r="W355" s="17">
        <v>8.3752869973694111</v>
      </c>
      <c r="X355" s="17">
        <v>9.4526991099902133</v>
      </c>
      <c r="Y355" s="17">
        <v>8.7742230740163478</v>
      </c>
      <c r="Z355" s="17">
        <v>7.0895308425345878</v>
      </c>
      <c r="AA355" s="17">
        <v>8.1488192903878911</v>
      </c>
      <c r="AB355" s="17">
        <v>8.8395730230250518</v>
      </c>
      <c r="AC355" s="17">
        <v>9.3048904005479187</v>
      </c>
      <c r="AD355" s="17">
        <v>9.7396185228428269</v>
      </c>
    </row>
    <row r="356" spans="1:30" x14ac:dyDescent="0.2">
      <c r="A356" s="44" t="s">
        <v>29</v>
      </c>
      <c r="B356" s="45"/>
      <c r="C356" s="46">
        <v>2.2685999999999997</v>
      </c>
      <c r="D356" s="46">
        <v>2.84172</v>
      </c>
      <c r="E356" s="46">
        <v>2.7939599999999998</v>
      </c>
      <c r="F356" s="46">
        <v>3.6297599999999997</v>
      </c>
      <c r="G356" s="46">
        <v>2.4835199999999999</v>
      </c>
      <c r="H356" s="46">
        <v>2.84172</v>
      </c>
      <c r="I356" s="46">
        <v>3.60588</v>
      </c>
      <c r="J356" s="46">
        <v>4.2028799999999995</v>
      </c>
      <c r="K356" s="46">
        <v>4.4894400000000001</v>
      </c>
      <c r="L356" s="46">
        <v>4.4416799999999999</v>
      </c>
      <c r="M356" s="46">
        <v>4.2984</v>
      </c>
      <c r="N356" s="46">
        <v>4.2984</v>
      </c>
      <c r="O356" s="46">
        <v>4.2984</v>
      </c>
      <c r="P356" s="46">
        <v>4.4177999999999997</v>
      </c>
      <c r="Q356" s="46">
        <v>5.0625599999999995</v>
      </c>
      <c r="R356" s="46">
        <v>3.9494534999999993</v>
      </c>
      <c r="S356" s="46">
        <v>1.5183047279999999</v>
      </c>
      <c r="T356" s="46">
        <v>1.4448794591999998</v>
      </c>
      <c r="U356" s="46">
        <v>1.38490866</v>
      </c>
      <c r="V356" s="46">
        <v>4.1231088600000003</v>
      </c>
      <c r="W356" s="46">
        <v>4.5446984155199992</v>
      </c>
      <c r="X356" s="46">
        <v>5.2299981924479999</v>
      </c>
      <c r="Y356" s="46">
        <v>4.862565439392001</v>
      </c>
      <c r="Z356" s="46">
        <v>2.6413833445511519</v>
      </c>
      <c r="AA356" s="46">
        <v>2.9741093253534201</v>
      </c>
      <c r="AB356" s="46">
        <v>3.3768665900447004</v>
      </c>
      <c r="AC356" s="46">
        <v>2.3714066292694929</v>
      </c>
      <c r="AD356" s="46">
        <v>2.158345269490713</v>
      </c>
    </row>
    <row r="357" spans="1:30" x14ac:dyDescent="0.2">
      <c r="A357" s="48" t="s">
        <v>30</v>
      </c>
      <c r="B357" s="49" t="s">
        <v>31</v>
      </c>
      <c r="C357" s="50">
        <v>0</v>
      </c>
      <c r="D357" s="50">
        <v>0</v>
      </c>
      <c r="E357" s="50">
        <v>0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</row>
    <row r="358" spans="1:30" x14ac:dyDescent="0.2">
      <c r="A358" s="51" t="s">
        <v>32</v>
      </c>
      <c r="B358" s="52" t="s">
        <v>33</v>
      </c>
      <c r="C358" s="53">
        <v>2.2685999999999997</v>
      </c>
      <c r="D358" s="53">
        <v>2.84172</v>
      </c>
      <c r="E358" s="53">
        <v>2.7939599999999998</v>
      </c>
      <c r="F358" s="53">
        <v>3.6297599999999997</v>
      </c>
      <c r="G358" s="53">
        <v>2.4835199999999999</v>
      </c>
      <c r="H358" s="53">
        <v>2.84172</v>
      </c>
      <c r="I358" s="53">
        <v>3.60588</v>
      </c>
      <c r="J358" s="53">
        <v>4.2028799999999995</v>
      </c>
      <c r="K358" s="53">
        <v>4.4894400000000001</v>
      </c>
      <c r="L358" s="53">
        <v>4.4416799999999999</v>
      </c>
      <c r="M358" s="53">
        <v>4.2984</v>
      </c>
      <c r="N358" s="53">
        <v>4.2984</v>
      </c>
      <c r="O358" s="53">
        <v>4.2984</v>
      </c>
      <c r="P358" s="53">
        <v>4.4177999999999997</v>
      </c>
      <c r="Q358" s="53">
        <v>5.0625599999999995</v>
      </c>
      <c r="R358" s="53">
        <v>3.9494534999999993</v>
      </c>
      <c r="S358" s="53">
        <v>1.5183047279999999</v>
      </c>
      <c r="T358" s="53">
        <v>1.4448794591999998</v>
      </c>
      <c r="U358" s="53">
        <v>1.38490866</v>
      </c>
      <c r="V358" s="53">
        <v>4.1231088600000003</v>
      </c>
      <c r="W358" s="53">
        <v>4.5446984155199992</v>
      </c>
      <c r="X358" s="53">
        <v>5.2299981924479999</v>
      </c>
      <c r="Y358" s="53">
        <v>4.862565439392001</v>
      </c>
      <c r="Z358" s="53">
        <v>2.6413833445511519</v>
      </c>
      <c r="AA358" s="53">
        <v>2.9741093253534201</v>
      </c>
      <c r="AB358" s="53">
        <v>3.3768665900447004</v>
      </c>
      <c r="AC358" s="53">
        <v>2.3714066292694929</v>
      </c>
      <c r="AD358" s="53">
        <v>2.158345269490713</v>
      </c>
    </row>
    <row r="359" spans="1:30" x14ac:dyDescent="0.2">
      <c r="A359" s="51" t="s">
        <v>34</v>
      </c>
      <c r="B359" s="52" t="s">
        <v>35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0</v>
      </c>
      <c r="AC359" s="53">
        <v>0</v>
      </c>
      <c r="AD359" s="53">
        <v>0</v>
      </c>
    </row>
    <row r="360" spans="1:30" x14ac:dyDescent="0.2">
      <c r="A360" s="51" t="s">
        <v>36</v>
      </c>
      <c r="B360" s="52" t="s">
        <v>37</v>
      </c>
      <c r="C360" s="53">
        <v>0</v>
      </c>
      <c r="D360" s="53">
        <v>0</v>
      </c>
      <c r="E360" s="53">
        <v>0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0</v>
      </c>
      <c r="AC360" s="53">
        <v>0</v>
      </c>
      <c r="AD360" s="53">
        <v>0</v>
      </c>
    </row>
    <row r="361" spans="1:30" x14ac:dyDescent="0.2">
      <c r="A361" s="51" t="s">
        <v>38</v>
      </c>
      <c r="B361" s="52" t="s">
        <v>39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0</v>
      </c>
      <c r="AC361" s="53">
        <v>0</v>
      </c>
      <c r="AD361" s="53">
        <v>0</v>
      </c>
    </row>
    <row r="362" spans="1:30" x14ac:dyDescent="0.2">
      <c r="A362" s="51" t="s">
        <v>40</v>
      </c>
      <c r="B362" s="52" t="s">
        <v>41</v>
      </c>
      <c r="C362" s="53">
        <v>0</v>
      </c>
      <c r="D362" s="53">
        <v>0</v>
      </c>
      <c r="E362" s="53">
        <v>0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  <c r="AA362" s="53">
        <v>0</v>
      </c>
      <c r="AB362" s="53">
        <v>0</v>
      </c>
      <c r="AC362" s="53">
        <v>0</v>
      </c>
      <c r="AD362" s="53">
        <v>0</v>
      </c>
    </row>
    <row r="363" spans="1:30" x14ac:dyDescent="0.2">
      <c r="A363" s="51" t="s">
        <v>42</v>
      </c>
      <c r="B363" s="52" t="s">
        <v>43</v>
      </c>
      <c r="C363" s="53">
        <v>0</v>
      </c>
      <c r="D363" s="53">
        <v>0</v>
      </c>
      <c r="E363" s="53">
        <v>0</v>
      </c>
      <c r="F363" s="53">
        <v>0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0</v>
      </c>
      <c r="AC363" s="53">
        <v>0</v>
      </c>
      <c r="AD363" s="53">
        <v>0</v>
      </c>
    </row>
    <row r="364" spans="1:30" x14ac:dyDescent="0.2">
      <c r="A364" s="51" t="s">
        <v>44</v>
      </c>
      <c r="B364" s="52" t="s">
        <v>45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0</v>
      </c>
      <c r="AC364" s="53">
        <v>0</v>
      </c>
      <c r="AD364" s="53">
        <v>0</v>
      </c>
    </row>
    <row r="365" spans="1:30" x14ac:dyDescent="0.2">
      <c r="A365" s="51" t="s">
        <v>46</v>
      </c>
      <c r="B365" s="52" t="s">
        <v>47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0</v>
      </c>
      <c r="AC365" s="53">
        <v>0</v>
      </c>
      <c r="AD365" s="53">
        <v>0</v>
      </c>
    </row>
    <row r="366" spans="1:30" x14ac:dyDescent="0.2">
      <c r="A366" s="51" t="s">
        <v>48</v>
      </c>
      <c r="B366" s="52" t="s">
        <v>49</v>
      </c>
      <c r="C366" s="53">
        <v>0</v>
      </c>
      <c r="D366" s="53">
        <v>0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0</v>
      </c>
      <c r="AC366" s="53">
        <v>0</v>
      </c>
      <c r="AD366" s="53">
        <v>0</v>
      </c>
    </row>
    <row r="367" spans="1:30" x14ac:dyDescent="0.2">
      <c r="A367" s="51" t="s">
        <v>50</v>
      </c>
      <c r="B367" s="52" t="s">
        <v>51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0</v>
      </c>
      <c r="AC367" s="53">
        <v>0</v>
      </c>
      <c r="AD367" s="53">
        <v>0</v>
      </c>
    </row>
    <row r="368" spans="1:30" x14ac:dyDescent="0.2">
      <c r="A368" s="51" t="s">
        <v>52</v>
      </c>
      <c r="B368" s="52" t="s">
        <v>53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0</v>
      </c>
      <c r="AD368" s="53">
        <v>0</v>
      </c>
    </row>
    <row r="369" spans="1:30" x14ac:dyDescent="0.2">
      <c r="A369" s="54" t="s">
        <v>54</v>
      </c>
      <c r="B369" s="55" t="s">
        <v>55</v>
      </c>
      <c r="C369" s="56">
        <v>0</v>
      </c>
      <c r="D369" s="56">
        <v>0</v>
      </c>
      <c r="E369" s="56">
        <v>0</v>
      </c>
      <c r="F369" s="56">
        <v>0</v>
      </c>
      <c r="G369" s="56">
        <v>0</v>
      </c>
      <c r="H369" s="56">
        <v>0</v>
      </c>
      <c r="I369" s="56">
        <v>0</v>
      </c>
      <c r="J369" s="56">
        <v>0</v>
      </c>
      <c r="K369" s="56">
        <v>0</v>
      </c>
      <c r="L369" s="56">
        <v>0</v>
      </c>
      <c r="M369" s="56">
        <v>0</v>
      </c>
      <c r="N369" s="56">
        <v>0</v>
      </c>
      <c r="O369" s="56">
        <v>0</v>
      </c>
      <c r="P369" s="56">
        <v>0</v>
      </c>
      <c r="Q369" s="56">
        <v>0</v>
      </c>
      <c r="R369" s="56">
        <v>0</v>
      </c>
      <c r="S369" s="56">
        <v>0</v>
      </c>
      <c r="T369" s="56">
        <v>0</v>
      </c>
      <c r="U369" s="56">
        <v>0</v>
      </c>
      <c r="V369" s="56">
        <v>0</v>
      </c>
      <c r="W369" s="56">
        <v>0</v>
      </c>
      <c r="X369" s="56">
        <v>0</v>
      </c>
      <c r="Y369" s="56">
        <v>0</v>
      </c>
      <c r="Z369" s="56">
        <v>0</v>
      </c>
      <c r="AA369" s="56">
        <v>0</v>
      </c>
      <c r="AB369" s="56">
        <v>0</v>
      </c>
      <c r="AC369" s="56">
        <v>0</v>
      </c>
      <c r="AD369" s="56">
        <v>0</v>
      </c>
    </row>
    <row r="370" spans="1:30" x14ac:dyDescent="0.2">
      <c r="A370" s="29" t="s">
        <v>56</v>
      </c>
      <c r="B370" s="30"/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v>0</v>
      </c>
      <c r="AD370" s="31">
        <v>0</v>
      </c>
    </row>
    <row r="371" spans="1:30" x14ac:dyDescent="0.2">
      <c r="A371" s="57" t="s">
        <v>57</v>
      </c>
      <c r="B371" s="24"/>
      <c r="C371" s="58">
        <v>0</v>
      </c>
      <c r="D371" s="58">
        <v>0</v>
      </c>
      <c r="E371" s="58">
        <v>0</v>
      </c>
      <c r="F371" s="58">
        <v>0</v>
      </c>
      <c r="G371" s="58">
        <v>0</v>
      </c>
      <c r="H371" s="58">
        <v>0</v>
      </c>
      <c r="I371" s="58">
        <v>0</v>
      </c>
      <c r="J371" s="58">
        <v>0</v>
      </c>
      <c r="K371" s="58">
        <v>0</v>
      </c>
      <c r="L371" s="58">
        <v>0</v>
      </c>
      <c r="M371" s="58">
        <v>0</v>
      </c>
      <c r="N371" s="58">
        <v>0</v>
      </c>
      <c r="O371" s="58">
        <v>0</v>
      </c>
      <c r="P371" s="58">
        <v>0</v>
      </c>
      <c r="Q371" s="58">
        <v>0</v>
      </c>
      <c r="R371" s="58">
        <v>0</v>
      </c>
      <c r="S371" s="58">
        <v>0</v>
      </c>
      <c r="T371" s="58">
        <v>0</v>
      </c>
      <c r="U371" s="58">
        <v>0</v>
      </c>
      <c r="V371" s="58">
        <v>0</v>
      </c>
      <c r="W371" s="58">
        <v>0</v>
      </c>
      <c r="X371" s="58">
        <v>0</v>
      </c>
      <c r="Y371" s="58">
        <v>0</v>
      </c>
      <c r="Z371" s="58">
        <v>0</v>
      </c>
      <c r="AA371" s="58">
        <v>0</v>
      </c>
      <c r="AB371" s="58">
        <v>0</v>
      </c>
      <c r="AC371" s="58">
        <v>0</v>
      </c>
      <c r="AD371" s="58">
        <v>0</v>
      </c>
    </row>
    <row r="372" spans="1:30" x14ac:dyDescent="0.2">
      <c r="A372" s="59" t="s">
        <v>58</v>
      </c>
      <c r="B372" s="60"/>
      <c r="C372" s="50">
        <v>0</v>
      </c>
      <c r="D372" s="50">
        <v>0</v>
      </c>
      <c r="E372" s="50">
        <v>0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0</v>
      </c>
      <c r="AA372" s="50">
        <v>0</v>
      </c>
      <c r="AB372" s="50">
        <v>0</v>
      </c>
      <c r="AC372" s="50">
        <v>0</v>
      </c>
      <c r="AD372" s="50">
        <v>0</v>
      </c>
    </row>
    <row r="373" spans="1:30" x14ac:dyDescent="0.2">
      <c r="A373" s="51" t="s">
        <v>59</v>
      </c>
      <c r="B373" s="10"/>
      <c r="C373" s="53">
        <v>0</v>
      </c>
      <c r="D373" s="53">
        <v>0</v>
      </c>
      <c r="E373" s="53">
        <v>0</v>
      </c>
      <c r="F373" s="53">
        <v>0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0</v>
      </c>
      <c r="AC373" s="53">
        <v>0</v>
      </c>
      <c r="AD373" s="53">
        <v>0</v>
      </c>
    </row>
    <row r="374" spans="1:30" x14ac:dyDescent="0.2">
      <c r="A374" s="51" t="s">
        <v>60</v>
      </c>
      <c r="B374" s="10"/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0</v>
      </c>
      <c r="AC374" s="53">
        <v>0</v>
      </c>
      <c r="AD374" s="53">
        <v>0</v>
      </c>
    </row>
    <row r="375" spans="1:30" x14ac:dyDescent="0.2">
      <c r="A375" s="51" t="s">
        <v>61</v>
      </c>
      <c r="B375" s="10"/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0</v>
      </c>
      <c r="AC375" s="53">
        <v>0</v>
      </c>
      <c r="AD375" s="53">
        <v>0</v>
      </c>
    </row>
    <row r="376" spans="1:30" x14ac:dyDescent="0.2">
      <c r="A376" s="51" t="s">
        <v>62</v>
      </c>
      <c r="B376" s="10"/>
      <c r="C376" s="53">
        <v>0</v>
      </c>
      <c r="D376" s="53">
        <v>0</v>
      </c>
      <c r="E376" s="53">
        <v>0</v>
      </c>
      <c r="F376" s="53">
        <v>0</v>
      </c>
      <c r="G376" s="53">
        <v>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0</v>
      </c>
      <c r="AC376" s="53">
        <v>0</v>
      </c>
      <c r="AD376" s="53">
        <v>0</v>
      </c>
    </row>
    <row r="377" spans="1:30" x14ac:dyDescent="0.2">
      <c r="A377" s="51" t="s">
        <v>63</v>
      </c>
      <c r="B377" s="10"/>
      <c r="C377" s="53">
        <v>0</v>
      </c>
      <c r="D377" s="53">
        <v>0</v>
      </c>
      <c r="E377" s="53">
        <v>0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0</v>
      </c>
      <c r="AC377" s="53">
        <v>0</v>
      </c>
      <c r="AD377" s="53">
        <v>0</v>
      </c>
    </row>
    <row r="378" spans="1:30" x14ac:dyDescent="0.2">
      <c r="A378" s="51" t="s">
        <v>64</v>
      </c>
      <c r="B378" s="10"/>
      <c r="C378" s="53">
        <v>0</v>
      </c>
      <c r="D378" s="53">
        <v>0</v>
      </c>
      <c r="E378" s="53">
        <v>0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0</v>
      </c>
      <c r="AC378" s="53">
        <v>0</v>
      </c>
      <c r="AD378" s="53">
        <v>0</v>
      </c>
    </row>
    <row r="379" spans="1:30" x14ac:dyDescent="0.2">
      <c r="A379" s="61" t="s">
        <v>65</v>
      </c>
      <c r="B379" s="30"/>
      <c r="C379" s="53">
        <v>0</v>
      </c>
      <c r="D379" s="53"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0</v>
      </c>
      <c r="AC379" s="53">
        <v>0</v>
      </c>
      <c r="AD379" s="53">
        <v>0</v>
      </c>
    </row>
    <row r="380" spans="1:30" x14ac:dyDescent="0.2">
      <c r="A380" s="62" t="s">
        <v>66</v>
      </c>
      <c r="B380" s="63"/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0</v>
      </c>
      <c r="AC380" s="53">
        <v>0</v>
      </c>
      <c r="AD380" s="53">
        <v>0</v>
      </c>
    </row>
    <row r="381" spans="1:30" x14ac:dyDescent="0.2">
      <c r="A381" s="64" t="s">
        <v>67</v>
      </c>
      <c r="B381" s="65"/>
      <c r="C381" s="66">
        <v>0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0</v>
      </c>
      <c r="V381" s="66">
        <v>0</v>
      </c>
      <c r="W381" s="66">
        <v>0</v>
      </c>
      <c r="X381" s="66">
        <v>0</v>
      </c>
      <c r="Y381" s="66">
        <v>0</v>
      </c>
      <c r="Z381" s="66">
        <v>0</v>
      </c>
      <c r="AA381" s="66">
        <v>0</v>
      </c>
      <c r="AB381" s="66">
        <v>0</v>
      </c>
      <c r="AC381" s="66">
        <v>0</v>
      </c>
      <c r="AD381" s="66">
        <v>0</v>
      </c>
    </row>
    <row r="382" spans="1:30" x14ac:dyDescent="0.2">
      <c r="A382" s="64" t="s">
        <v>68</v>
      </c>
      <c r="B382" s="65"/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66">
        <v>2.4357599999999997</v>
      </c>
      <c r="Q382" s="66">
        <v>2.41188</v>
      </c>
      <c r="R382" s="66">
        <v>2.970672</v>
      </c>
      <c r="S382" s="66">
        <v>4.5915313570294813</v>
      </c>
      <c r="T382" s="66">
        <v>3.7396015358484425</v>
      </c>
      <c r="U382" s="66">
        <v>3.7155153402256458</v>
      </c>
      <c r="V382" s="66">
        <v>3.7399368632826082</v>
      </c>
      <c r="W382" s="66">
        <v>3.8305885818494128</v>
      </c>
      <c r="X382" s="66">
        <v>4.2227009175422134</v>
      </c>
      <c r="Y382" s="66">
        <v>3.9116576346243459</v>
      </c>
      <c r="Z382" s="66">
        <v>4.4481474979834363</v>
      </c>
      <c r="AA382" s="66">
        <v>5.1747099650344701</v>
      </c>
      <c r="AB382" s="66">
        <v>5.462706432980351</v>
      </c>
      <c r="AC382" s="66">
        <v>6.9334837712784267</v>
      </c>
      <c r="AD382" s="66">
        <v>7.5812732533521139</v>
      </c>
    </row>
    <row r="383" spans="1:30" x14ac:dyDescent="0.2">
      <c r="A383" s="57" t="s">
        <v>69</v>
      </c>
      <c r="B383" s="24"/>
      <c r="C383" s="58">
        <v>0</v>
      </c>
      <c r="D383" s="58">
        <v>0</v>
      </c>
      <c r="E383" s="58">
        <v>0</v>
      </c>
      <c r="F383" s="58">
        <v>0</v>
      </c>
      <c r="G383" s="58">
        <v>0</v>
      </c>
      <c r="H383" s="58">
        <v>0</v>
      </c>
      <c r="I383" s="58">
        <v>0</v>
      </c>
      <c r="J383" s="58">
        <v>0</v>
      </c>
      <c r="K383" s="58">
        <v>0</v>
      </c>
      <c r="L383" s="58">
        <v>0</v>
      </c>
      <c r="M383" s="58">
        <v>0</v>
      </c>
      <c r="N383" s="58">
        <v>0</v>
      </c>
      <c r="O383" s="58">
        <v>0</v>
      </c>
      <c r="P383" s="58">
        <v>0</v>
      </c>
      <c r="Q383" s="58">
        <v>0</v>
      </c>
      <c r="R383" s="58">
        <v>0</v>
      </c>
      <c r="S383" s="58">
        <v>0</v>
      </c>
      <c r="T383" s="58">
        <v>0</v>
      </c>
      <c r="U383" s="58">
        <v>0</v>
      </c>
      <c r="V383" s="58">
        <v>0</v>
      </c>
      <c r="W383" s="58">
        <v>0</v>
      </c>
      <c r="X383" s="58">
        <v>0</v>
      </c>
      <c r="Y383" s="58">
        <v>0</v>
      </c>
      <c r="Z383" s="58">
        <v>0</v>
      </c>
      <c r="AA383" s="58">
        <v>0</v>
      </c>
      <c r="AB383" s="58">
        <v>0</v>
      </c>
      <c r="AC383" s="58">
        <v>0</v>
      </c>
      <c r="AD383" s="58">
        <v>0</v>
      </c>
    </row>
    <row r="384" spans="1:30" x14ac:dyDescent="0.2">
      <c r="A384" s="54" t="s">
        <v>70</v>
      </c>
      <c r="B384" s="27"/>
      <c r="C384" s="56">
        <v>0</v>
      </c>
      <c r="D384" s="56">
        <v>0</v>
      </c>
      <c r="E384" s="56">
        <v>0</v>
      </c>
      <c r="F384" s="56">
        <v>0</v>
      </c>
      <c r="G384" s="56">
        <v>0</v>
      </c>
      <c r="H384" s="56">
        <v>0</v>
      </c>
      <c r="I384" s="56">
        <v>0</v>
      </c>
      <c r="J384" s="56">
        <v>0</v>
      </c>
      <c r="K384" s="56">
        <v>0</v>
      </c>
      <c r="L384" s="56">
        <v>0</v>
      </c>
      <c r="M384" s="56">
        <v>0</v>
      </c>
      <c r="N384" s="56">
        <v>0</v>
      </c>
      <c r="O384" s="56">
        <v>0</v>
      </c>
      <c r="P384" s="56">
        <v>2.4357599999999997</v>
      </c>
      <c r="Q384" s="56">
        <v>2.41188</v>
      </c>
      <c r="R384" s="56">
        <v>2.970672</v>
      </c>
      <c r="S384" s="56">
        <v>4.5915313570294813</v>
      </c>
      <c r="T384" s="56">
        <v>3.7396015358484425</v>
      </c>
      <c r="U384" s="56">
        <v>3.7155153402256458</v>
      </c>
      <c r="V384" s="56">
        <v>3.7399368632826082</v>
      </c>
      <c r="W384" s="56">
        <v>3.8305885818494128</v>
      </c>
      <c r="X384" s="56">
        <v>4.2227009175422134</v>
      </c>
      <c r="Y384" s="56">
        <v>3.9116576346243459</v>
      </c>
      <c r="Z384" s="56">
        <v>4.4481474979834363</v>
      </c>
      <c r="AA384" s="56">
        <v>5.1747099650344701</v>
      </c>
      <c r="AB384" s="56">
        <v>5.462706432980351</v>
      </c>
      <c r="AC384" s="56">
        <v>6.9334837712784267</v>
      </c>
      <c r="AD384" s="56">
        <v>7.5812732533521139</v>
      </c>
    </row>
    <row r="385" spans="1:30" x14ac:dyDescent="0.2">
      <c r="A385" s="33" t="s">
        <v>71</v>
      </c>
      <c r="B385" s="34"/>
      <c r="C385" s="35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</row>
    <row r="386" spans="1:30" ht="13.5" thickBot="1" x14ac:dyDescent="0.25">
      <c r="A386" s="29" t="s">
        <v>72</v>
      </c>
      <c r="B386" s="30"/>
      <c r="C386" s="31">
        <v>0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v>0</v>
      </c>
      <c r="AD386" s="31">
        <v>0</v>
      </c>
    </row>
    <row r="387" spans="1:30" ht="13.5" thickBot="1" x14ac:dyDescent="0.25">
      <c r="A387" s="38" t="s">
        <v>73</v>
      </c>
      <c r="B387" s="39"/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2.3880000000000123E-2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40">
        <v>0</v>
      </c>
      <c r="AA387" s="40">
        <v>0</v>
      </c>
      <c r="AB387" s="40">
        <v>0</v>
      </c>
      <c r="AC387" s="40">
        <v>0</v>
      </c>
      <c r="AD387" s="40">
        <v>0</v>
      </c>
    </row>
    <row r="389" spans="1:30" x14ac:dyDescent="0.2">
      <c r="A389" s="72"/>
      <c r="B389" s="73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</row>
    <row r="390" spans="1:30" x14ac:dyDescent="0.2">
      <c r="A390"/>
      <c r="B390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</row>
    <row r="391" spans="1:30" ht="45.75" thickBot="1" x14ac:dyDescent="0.3">
      <c r="A391" s="69" t="s">
        <v>103</v>
      </c>
      <c r="B391" s="2" t="s">
        <v>1</v>
      </c>
      <c r="C391" s="3">
        <v>1990</v>
      </c>
      <c r="D391" s="3">
        <v>1991</v>
      </c>
      <c r="E391" s="3">
        <v>1992</v>
      </c>
      <c r="F391" s="3">
        <v>1993</v>
      </c>
      <c r="G391" s="3">
        <v>1994</v>
      </c>
      <c r="H391" s="3">
        <v>1995</v>
      </c>
      <c r="I391" s="3">
        <v>1996</v>
      </c>
      <c r="J391" s="3">
        <v>1997</v>
      </c>
      <c r="K391" s="3">
        <v>1998</v>
      </c>
      <c r="L391" s="3">
        <v>1999</v>
      </c>
      <c r="M391" s="3">
        <v>2000</v>
      </c>
      <c r="N391" s="3">
        <v>2001</v>
      </c>
      <c r="O391" s="3">
        <v>2002</v>
      </c>
      <c r="P391" s="3">
        <v>2003</v>
      </c>
      <c r="Q391" s="3">
        <v>2004</v>
      </c>
      <c r="R391" s="3">
        <v>2005</v>
      </c>
      <c r="S391" s="3">
        <v>2006</v>
      </c>
      <c r="T391" s="3">
        <v>2007</v>
      </c>
      <c r="U391" s="3">
        <v>2008</v>
      </c>
      <c r="V391" s="3">
        <v>2009</v>
      </c>
      <c r="W391" s="3">
        <v>2010</v>
      </c>
      <c r="X391" s="3">
        <v>2011</v>
      </c>
      <c r="Y391" s="3">
        <v>2012</v>
      </c>
      <c r="Z391" s="3">
        <v>2013</v>
      </c>
      <c r="AA391" s="3">
        <v>2014</v>
      </c>
      <c r="AB391" s="3">
        <v>2015</v>
      </c>
      <c r="AC391" s="3">
        <v>2016</v>
      </c>
      <c r="AD391" s="3">
        <v>2017</v>
      </c>
    </row>
    <row r="392" spans="1:30" x14ac:dyDescent="0.2">
      <c r="A392" s="5" t="s">
        <v>2</v>
      </c>
      <c r="B392" s="6"/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1.1764596624000001</v>
      </c>
      <c r="S392" s="7">
        <v>2.8327551805439999</v>
      </c>
      <c r="T392" s="7">
        <v>15.458532824928</v>
      </c>
      <c r="U392" s="7">
        <v>24.1898203168656</v>
      </c>
      <c r="V392" s="7">
        <v>29.197107751968002</v>
      </c>
      <c r="W392" s="7">
        <v>25.522123722</v>
      </c>
      <c r="X392" s="7">
        <v>23.963030702687998</v>
      </c>
      <c r="Y392" s="7">
        <v>23.972115147275954</v>
      </c>
      <c r="Z392" s="7">
        <v>21.538181185398855</v>
      </c>
      <c r="AA392" s="7">
        <v>22.44445006380343</v>
      </c>
      <c r="AB392" s="7">
        <v>24.078432909586283</v>
      </c>
      <c r="AC392" s="7">
        <v>24.408520011743999</v>
      </c>
      <c r="AD392" s="7">
        <v>25.477595478815996</v>
      </c>
    </row>
    <row r="393" spans="1:30" x14ac:dyDescent="0.2">
      <c r="A393" s="9" t="s">
        <v>3</v>
      </c>
      <c r="B393" s="10"/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12.827509943039999</v>
      </c>
      <c r="U393" s="11">
        <v>32.761430438688002</v>
      </c>
      <c r="V393" s="11">
        <v>49.617123271055995</v>
      </c>
      <c r="W393" s="11">
        <v>70.818729233798877</v>
      </c>
      <c r="X393" s="11">
        <v>70.924687942769452</v>
      </c>
      <c r="Y393" s="11">
        <v>64.22967290254249</v>
      </c>
      <c r="Z393" s="11">
        <v>78.656976313295999</v>
      </c>
      <c r="AA393" s="11">
        <v>90.732354755616001</v>
      </c>
      <c r="AB393" s="11">
        <v>97.006854710688003</v>
      </c>
      <c r="AC393" s="11">
        <v>93.170046915072007</v>
      </c>
      <c r="AD393" s="11">
        <v>131.45719368859201</v>
      </c>
    </row>
    <row r="394" spans="1:30" x14ac:dyDescent="0.2">
      <c r="A394" s="9" t="s">
        <v>4</v>
      </c>
      <c r="B394" s="10"/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2.2383337238400003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</row>
    <row r="395" spans="1:30" x14ac:dyDescent="0.2">
      <c r="A395" s="9" t="s">
        <v>5</v>
      </c>
      <c r="B395" s="10"/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</row>
    <row r="396" spans="1:30" ht="13.5" thickBot="1" x14ac:dyDescent="0.25">
      <c r="A396" s="12" t="s">
        <v>6</v>
      </c>
      <c r="B396" s="13"/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-7.8284352096000001E-2</v>
      </c>
      <c r="S396" s="14">
        <v>0.18369323203199997</v>
      </c>
      <c r="T396" s="14">
        <v>-6.6614219116319999</v>
      </c>
      <c r="U396" s="14">
        <v>1.3999759656959996</v>
      </c>
      <c r="V396" s="14">
        <v>-1.1270340801600001</v>
      </c>
      <c r="W396" s="14">
        <v>-3.7369411198079998</v>
      </c>
      <c r="X396" s="14">
        <v>4.99227533719632</v>
      </c>
      <c r="Y396" s="14">
        <v>-3.391368099006105</v>
      </c>
      <c r="Z396" s="14">
        <v>-0.80329185033599992</v>
      </c>
      <c r="AA396" s="14">
        <v>-2.5417444261440001</v>
      </c>
      <c r="AB396" s="14">
        <v>1.2952551736319999</v>
      </c>
      <c r="AC396" s="14">
        <v>-6.8111587579680002</v>
      </c>
      <c r="AD396" s="14">
        <v>1.5109898637120014</v>
      </c>
    </row>
    <row r="397" spans="1:30" x14ac:dyDescent="0.2">
      <c r="A397" s="15" t="s">
        <v>7</v>
      </c>
      <c r="B397" s="16"/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1.0981753103040002</v>
      </c>
      <c r="S397" s="17">
        <v>3.016448412576</v>
      </c>
      <c r="T397" s="17">
        <v>21.624620856335998</v>
      </c>
      <c r="U397" s="17">
        <v>56.112892997409602</v>
      </c>
      <c r="V397" s="17">
        <v>77.687196942863991</v>
      </c>
      <c r="W397" s="17">
        <v>92.603911835990885</v>
      </c>
      <c r="X397" s="17">
        <v>99.879993982653772</v>
      </c>
      <c r="Y397" s="17">
        <v>84.810419950812346</v>
      </c>
      <c r="Z397" s="17">
        <v>99.391865648358859</v>
      </c>
      <c r="AA397" s="17">
        <v>110.63506039327542</v>
      </c>
      <c r="AB397" s="17">
        <v>122.38054279390629</v>
      </c>
      <c r="AC397" s="17">
        <v>110.76740816884801</v>
      </c>
      <c r="AD397" s="17">
        <v>158.44577903112003</v>
      </c>
    </row>
    <row r="398" spans="1:30" ht="13.5" thickBot="1" x14ac:dyDescent="0.25">
      <c r="A398" s="19" t="s">
        <v>8</v>
      </c>
      <c r="B398" s="20"/>
      <c r="C398" s="21">
        <f>C397-C418</f>
        <v>0</v>
      </c>
      <c r="D398" s="21">
        <f t="shared" ref="D398:Y398" si="6">D397-D418</f>
        <v>0</v>
      </c>
      <c r="E398" s="21">
        <f t="shared" si="6"/>
        <v>0</v>
      </c>
      <c r="F398" s="21">
        <f t="shared" si="6"/>
        <v>0</v>
      </c>
      <c r="G398" s="21">
        <f t="shared" si="6"/>
        <v>0</v>
      </c>
      <c r="H398" s="21">
        <f t="shared" si="6"/>
        <v>0</v>
      </c>
      <c r="I398" s="21">
        <f t="shared" si="6"/>
        <v>0</v>
      </c>
      <c r="J398" s="21">
        <f t="shared" si="6"/>
        <v>0</v>
      </c>
      <c r="K398" s="21">
        <f t="shared" si="6"/>
        <v>0</v>
      </c>
      <c r="L398" s="21">
        <f t="shared" si="6"/>
        <v>0</v>
      </c>
      <c r="M398" s="21">
        <f t="shared" si="6"/>
        <v>0</v>
      </c>
      <c r="N398" s="21">
        <f t="shared" si="6"/>
        <v>0</v>
      </c>
      <c r="O398" s="21">
        <f t="shared" si="6"/>
        <v>0</v>
      </c>
      <c r="P398" s="21">
        <f t="shared" si="6"/>
        <v>0</v>
      </c>
      <c r="Q398" s="21">
        <f t="shared" si="6"/>
        <v>0</v>
      </c>
      <c r="R398" s="21">
        <f t="shared" si="6"/>
        <v>1.0981753103040002</v>
      </c>
      <c r="S398" s="21">
        <f t="shared" si="6"/>
        <v>3.016448412576</v>
      </c>
      <c r="T398" s="21">
        <f t="shared" si="6"/>
        <v>21.624620856335998</v>
      </c>
      <c r="U398" s="21">
        <f t="shared" si="6"/>
        <v>56.112892997409602</v>
      </c>
      <c r="V398" s="21">
        <f t="shared" si="6"/>
        <v>77.687196942863991</v>
      </c>
      <c r="W398" s="21">
        <f t="shared" si="6"/>
        <v>92.603911835990885</v>
      </c>
      <c r="X398" s="21">
        <f t="shared" si="6"/>
        <v>99.879993982653772</v>
      </c>
      <c r="Y398" s="21">
        <f t="shared" si="6"/>
        <v>84.810419950812346</v>
      </c>
      <c r="Z398" s="21">
        <f>Z397-Z418</f>
        <v>99.391865648358859</v>
      </c>
      <c r="AA398" s="21">
        <f>AA397-AA418</f>
        <v>110.63506039327542</v>
      </c>
      <c r="AB398" s="21">
        <f>AB397-AB418</f>
        <v>122.38054279390629</v>
      </c>
      <c r="AC398" s="21">
        <f>AC397-AC418</f>
        <v>110.76740816884801</v>
      </c>
      <c r="AD398" s="21">
        <f>AD397-AD418</f>
        <v>158.44577903112003</v>
      </c>
    </row>
    <row r="399" spans="1:30" x14ac:dyDescent="0.2">
      <c r="A399" s="22" t="s">
        <v>9</v>
      </c>
      <c r="B399" s="16"/>
      <c r="C399" s="17">
        <v>0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</row>
    <row r="400" spans="1:30" x14ac:dyDescent="0.2">
      <c r="A400" s="23" t="s">
        <v>10</v>
      </c>
      <c r="B400" s="24"/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</row>
    <row r="401" spans="1:30" x14ac:dyDescent="0.2">
      <c r="A401" s="9" t="s">
        <v>11</v>
      </c>
      <c r="B401" s="10"/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</row>
    <row r="402" spans="1:30" x14ac:dyDescent="0.2">
      <c r="A402" s="9" t="s">
        <v>12</v>
      </c>
      <c r="B402" s="10"/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</row>
    <row r="403" spans="1:30" x14ac:dyDescent="0.2">
      <c r="A403" s="9" t="s">
        <v>13</v>
      </c>
      <c r="B403" s="10"/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</row>
    <row r="404" spans="1:30" x14ac:dyDescent="0.2">
      <c r="A404" s="26" t="s">
        <v>14</v>
      </c>
      <c r="B404" s="27"/>
      <c r="C404" s="28">
        <v>0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</row>
    <row r="405" spans="1:30" x14ac:dyDescent="0.2">
      <c r="A405" s="29" t="s">
        <v>15</v>
      </c>
      <c r="B405" s="30"/>
      <c r="C405" s="31">
        <v>0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v>0</v>
      </c>
      <c r="AD405" s="31">
        <v>0</v>
      </c>
    </row>
    <row r="406" spans="1:30" x14ac:dyDescent="0.2">
      <c r="A406" s="23" t="s">
        <v>10</v>
      </c>
      <c r="B406" s="24"/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</row>
    <row r="407" spans="1:30" x14ac:dyDescent="0.2">
      <c r="A407" s="9" t="s">
        <v>16</v>
      </c>
      <c r="B407" s="10"/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</row>
    <row r="408" spans="1:30" x14ac:dyDescent="0.2">
      <c r="A408" s="9" t="s">
        <v>17</v>
      </c>
      <c r="B408" s="10"/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</row>
    <row r="409" spans="1:30" x14ac:dyDescent="0.2">
      <c r="A409" s="9" t="s">
        <v>18</v>
      </c>
      <c r="B409" s="10"/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</row>
    <row r="410" spans="1:30" x14ac:dyDescent="0.2">
      <c r="A410" s="9" t="s">
        <v>13</v>
      </c>
      <c r="B410" s="10"/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</row>
    <row r="411" spans="1:30" x14ac:dyDescent="0.2">
      <c r="A411" s="26" t="s">
        <v>19</v>
      </c>
      <c r="B411" s="27"/>
      <c r="C411" s="28">
        <v>0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</row>
    <row r="412" spans="1:30" x14ac:dyDescent="0.2">
      <c r="A412" s="33" t="s">
        <v>20</v>
      </c>
      <c r="B412" s="34"/>
      <c r="C412" s="35">
        <v>0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</row>
    <row r="413" spans="1:30" x14ac:dyDescent="0.2">
      <c r="A413" s="23" t="s">
        <v>21</v>
      </c>
      <c r="B413" s="24"/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</row>
    <row r="414" spans="1:30" x14ac:dyDescent="0.2">
      <c r="A414" s="36" t="s">
        <v>22</v>
      </c>
      <c r="B414" s="30"/>
      <c r="C414" s="37">
        <v>0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</row>
    <row r="415" spans="1:30" ht="13.5" thickBot="1" x14ac:dyDescent="0.25">
      <c r="A415" s="12" t="s">
        <v>23</v>
      </c>
      <c r="B415" s="13"/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</row>
    <row r="416" spans="1:30" ht="13.5" thickBot="1" x14ac:dyDescent="0.25">
      <c r="A416" s="29" t="s">
        <v>24</v>
      </c>
      <c r="B416" s="30"/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v>0</v>
      </c>
      <c r="AD416" s="31">
        <v>0</v>
      </c>
    </row>
    <row r="417" spans="1:30" ht="13.5" thickBot="1" x14ac:dyDescent="0.25">
      <c r="A417" s="38" t="s">
        <v>25</v>
      </c>
      <c r="B417" s="39"/>
      <c r="C417" s="40">
        <v>0</v>
      </c>
      <c r="D417" s="40">
        <v>0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1.0981753103040002</v>
      </c>
      <c r="S417" s="40">
        <v>3.016448412576</v>
      </c>
      <c r="T417" s="40">
        <v>21.624620856335998</v>
      </c>
      <c r="U417" s="40">
        <v>56.112892997409602</v>
      </c>
      <c r="V417" s="40">
        <v>77.687196942863991</v>
      </c>
      <c r="W417" s="40">
        <v>92.603911835990885</v>
      </c>
      <c r="X417" s="40">
        <v>99.879993982653772</v>
      </c>
      <c r="Y417" s="40">
        <v>84.810419950812346</v>
      </c>
      <c r="Z417" s="40">
        <v>99.391865648358859</v>
      </c>
      <c r="AA417" s="40">
        <v>110.63506039327542</v>
      </c>
      <c r="AB417" s="40">
        <v>122.38054279390629</v>
      </c>
      <c r="AC417" s="40">
        <v>110.76740816884801</v>
      </c>
      <c r="AD417" s="40">
        <v>158.44577903112003</v>
      </c>
    </row>
    <row r="418" spans="1:30" x14ac:dyDescent="0.2">
      <c r="A418" s="22" t="s">
        <v>26</v>
      </c>
      <c r="B418" s="16"/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</row>
    <row r="419" spans="1:30" ht="13.5" thickBot="1" x14ac:dyDescent="0.25">
      <c r="A419" s="41" t="s">
        <v>27</v>
      </c>
      <c r="B419" s="42"/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</row>
    <row r="420" spans="1:30" ht="13.5" thickBot="1" x14ac:dyDescent="0.25">
      <c r="A420" s="22" t="s">
        <v>28</v>
      </c>
      <c r="B420" s="16"/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1.0981753103040002</v>
      </c>
      <c r="S420" s="17">
        <v>2.6620603483199998</v>
      </c>
      <c r="T420" s="17">
        <v>21.541990353791999</v>
      </c>
      <c r="U420" s="17">
        <v>55.568151655089608</v>
      </c>
      <c r="V420" s="17">
        <v>77.415600677752309</v>
      </c>
      <c r="W420" s="17">
        <v>92.593773226751992</v>
      </c>
      <c r="X420" s="17">
        <v>97.793523583787035</v>
      </c>
      <c r="Y420" s="17">
        <v>84.866967208896014</v>
      </c>
      <c r="Z420" s="17">
        <v>102.244545186048</v>
      </c>
      <c r="AA420" s="17">
        <v>116.18072382719998</v>
      </c>
      <c r="AB420" s="17">
        <v>128.13245662521601</v>
      </c>
      <c r="AC420" s="17">
        <v>118.481652466128</v>
      </c>
      <c r="AD420" s="17">
        <v>160.64107568404799</v>
      </c>
    </row>
    <row r="421" spans="1:30" x14ac:dyDescent="0.2">
      <c r="A421" s="44" t="s">
        <v>29</v>
      </c>
      <c r="B421" s="45"/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</row>
    <row r="422" spans="1:30" x14ac:dyDescent="0.2">
      <c r="A422" s="48" t="s">
        <v>30</v>
      </c>
      <c r="B422" s="49" t="s">
        <v>31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</row>
    <row r="423" spans="1:30" x14ac:dyDescent="0.2">
      <c r="A423" s="51" t="s">
        <v>32</v>
      </c>
      <c r="B423" s="52" t="s">
        <v>33</v>
      </c>
      <c r="C423" s="53">
        <v>0</v>
      </c>
      <c r="D423" s="53">
        <v>0</v>
      </c>
      <c r="E423" s="53">
        <v>0</v>
      </c>
      <c r="F423" s="53">
        <v>0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  <c r="AA423" s="53">
        <v>0</v>
      </c>
      <c r="AB423" s="53">
        <v>0</v>
      </c>
      <c r="AC423" s="53">
        <v>0</v>
      </c>
      <c r="AD423" s="53">
        <v>0</v>
      </c>
    </row>
    <row r="424" spans="1:30" x14ac:dyDescent="0.2">
      <c r="A424" s="51" t="s">
        <v>34</v>
      </c>
      <c r="B424" s="52" t="s">
        <v>35</v>
      </c>
      <c r="C424" s="53">
        <v>0</v>
      </c>
      <c r="D424" s="53">
        <v>0</v>
      </c>
      <c r="E424" s="53">
        <v>0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0</v>
      </c>
      <c r="AC424" s="53">
        <v>0</v>
      </c>
      <c r="AD424" s="53">
        <v>0</v>
      </c>
    </row>
    <row r="425" spans="1:30" x14ac:dyDescent="0.2">
      <c r="A425" s="51" t="s">
        <v>36</v>
      </c>
      <c r="B425" s="52" t="s">
        <v>37</v>
      </c>
      <c r="C425" s="53">
        <v>0</v>
      </c>
      <c r="D425" s="53">
        <v>0</v>
      </c>
      <c r="E425" s="53">
        <v>0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0</v>
      </c>
      <c r="AC425" s="53">
        <v>0</v>
      </c>
      <c r="AD425" s="53">
        <v>0</v>
      </c>
    </row>
    <row r="426" spans="1:30" x14ac:dyDescent="0.2">
      <c r="A426" s="51" t="s">
        <v>38</v>
      </c>
      <c r="B426" s="52" t="s">
        <v>39</v>
      </c>
      <c r="C426" s="53">
        <v>0</v>
      </c>
      <c r="D426" s="53">
        <v>0</v>
      </c>
      <c r="E426" s="53">
        <v>0</v>
      </c>
      <c r="F426" s="53">
        <v>0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0</v>
      </c>
      <c r="P426" s="53">
        <v>0</v>
      </c>
      <c r="Q426" s="53">
        <v>0</v>
      </c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0</v>
      </c>
      <c r="AB426" s="53">
        <v>0</v>
      </c>
      <c r="AC426" s="53">
        <v>0</v>
      </c>
      <c r="AD426" s="53">
        <v>0</v>
      </c>
    </row>
    <row r="427" spans="1:30" x14ac:dyDescent="0.2">
      <c r="A427" s="51" t="s">
        <v>40</v>
      </c>
      <c r="B427" s="52" t="s">
        <v>41</v>
      </c>
      <c r="C427" s="53">
        <v>0</v>
      </c>
      <c r="D427" s="53">
        <v>0</v>
      </c>
      <c r="E427" s="53">
        <v>0</v>
      </c>
      <c r="F427" s="53">
        <v>0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0</v>
      </c>
      <c r="AC427" s="53">
        <v>0</v>
      </c>
      <c r="AD427" s="53">
        <v>0</v>
      </c>
    </row>
    <row r="428" spans="1:30" x14ac:dyDescent="0.2">
      <c r="A428" s="51" t="s">
        <v>42</v>
      </c>
      <c r="B428" s="52" t="s">
        <v>43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0</v>
      </c>
      <c r="AC428" s="53">
        <v>0</v>
      </c>
      <c r="AD428" s="53">
        <v>0</v>
      </c>
    </row>
    <row r="429" spans="1:30" x14ac:dyDescent="0.2">
      <c r="A429" s="51" t="s">
        <v>44</v>
      </c>
      <c r="B429" s="52" t="s">
        <v>45</v>
      </c>
      <c r="C429" s="53">
        <v>0</v>
      </c>
      <c r="D429" s="53">
        <v>0</v>
      </c>
      <c r="E429" s="53">
        <v>0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0</v>
      </c>
      <c r="AB429" s="53">
        <v>0</v>
      </c>
      <c r="AC429" s="53">
        <v>0</v>
      </c>
      <c r="AD429" s="53">
        <v>0</v>
      </c>
    </row>
    <row r="430" spans="1:30" x14ac:dyDescent="0.2">
      <c r="A430" s="51" t="s">
        <v>46</v>
      </c>
      <c r="B430" s="52" t="s">
        <v>47</v>
      </c>
      <c r="C430" s="53">
        <v>0</v>
      </c>
      <c r="D430" s="53">
        <v>0</v>
      </c>
      <c r="E430" s="53">
        <v>0</v>
      </c>
      <c r="F430" s="53">
        <v>0</v>
      </c>
      <c r="G430" s="53">
        <v>0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0</v>
      </c>
      <c r="AC430" s="53">
        <v>0</v>
      </c>
      <c r="AD430" s="53">
        <v>0</v>
      </c>
    </row>
    <row r="431" spans="1:30" x14ac:dyDescent="0.2">
      <c r="A431" s="51" t="s">
        <v>48</v>
      </c>
      <c r="B431" s="52" t="s">
        <v>49</v>
      </c>
      <c r="C431" s="53">
        <v>0</v>
      </c>
      <c r="D431" s="53">
        <v>0</v>
      </c>
      <c r="E431" s="53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0</v>
      </c>
      <c r="AC431" s="53">
        <v>0</v>
      </c>
      <c r="AD431" s="53">
        <v>0</v>
      </c>
    </row>
    <row r="432" spans="1:30" x14ac:dyDescent="0.2">
      <c r="A432" s="51" t="s">
        <v>50</v>
      </c>
      <c r="B432" s="52" t="s">
        <v>51</v>
      </c>
      <c r="C432" s="53">
        <v>0</v>
      </c>
      <c r="D432" s="53">
        <v>0</v>
      </c>
      <c r="E432" s="53">
        <v>0</v>
      </c>
      <c r="F432" s="53">
        <v>0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0</v>
      </c>
      <c r="AC432" s="53">
        <v>0</v>
      </c>
      <c r="AD432" s="53">
        <v>0</v>
      </c>
    </row>
    <row r="433" spans="1:30" x14ac:dyDescent="0.2">
      <c r="A433" s="51" t="s">
        <v>52</v>
      </c>
      <c r="B433" s="52" t="s">
        <v>53</v>
      </c>
      <c r="C433" s="53">
        <v>0</v>
      </c>
      <c r="D433" s="53">
        <v>0</v>
      </c>
      <c r="E433" s="53">
        <v>0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0</v>
      </c>
      <c r="AC433" s="53">
        <v>0</v>
      </c>
      <c r="AD433" s="53">
        <v>0</v>
      </c>
    </row>
    <row r="434" spans="1:30" x14ac:dyDescent="0.2">
      <c r="A434" s="54" t="s">
        <v>54</v>
      </c>
      <c r="B434" s="55" t="s">
        <v>55</v>
      </c>
      <c r="C434" s="56">
        <v>0</v>
      </c>
      <c r="D434" s="56">
        <v>0</v>
      </c>
      <c r="E434" s="56">
        <v>0</v>
      </c>
      <c r="F434" s="56">
        <v>0</v>
      </c>
      <c r="G434" s="56">
        <v>0</v>
      </c>
      <c r="H434" s="56">
        <v>0</v>
      </c>
      <c r="I434" s="56">
        <v>0</v>
      </c>
      <c r="J434" s="56">
        <v>0</v>
      </c>
      <c r="K434" s="56">
        <v>0</v>
      </c>
      <c r="L434" s="56">
        <v>0</v>
      </c>
      <c r="M434" s="56">
        <v>0</v>
      </c>
      <c r="N434" s="56">
        <v>0</v>
      </c>
      <c r="O434" s="56">
        <v>0</v>
      </c>
      <c r="P434" s="56">
        <v>0</v>
      </c>
      <c r="Q434" s="56">
        <v>0</v>
      </c>
      <c r="R434" s="56">
        <v>0</v>
      </c>
      <c r="S434" s="56">
        <v>0</v>
      </c>
      <c r="T434" s="56">
        <v>0</v>
      </c>
      <c r="U434" s="56">
        <v>0</v>
      </c>
      <c r="V434" s="56">
        <v>0</v>
      </c>
      <c r="W434" s="56">
        <v>0</v>
      </c>
      <c r="X434" s="56">
        <v>0</v>
      </c>
      <c r="Y434" s="56">
        <v>0</v>
      </c>
      <c r="Z434" s="56">
        <v>0</v>
      </c>
      <c r="AA434" s="56">
        <v>0</v>
      </c>
      <c r="AB434" s="56">
        <v>0</v>
      </c>
      <c r="AC434" s="56">
        <v>0</v>
      </c>
      <c r="AD434" s="56">
        <v>0</v>
      </c>
    </row>
    <row r="435" spans="1:30" x14ac:dyDescent="0.2">
      <c r="A435" s="29" t="s">
        <v>56</v>
      </c>
      <c r="B435" s="30"/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1.0981753103040002</v>
      </c>
      <c r="S435" s="31">
        <v>2.6620603483199998</v>
      </c>
      <c r="T435" s="31">
        <v>21.541990353791999</v>
      </c>
      <c r="U435" s="31">
        <v>55.568151655089608</v>
      </c>
      <c r="V435" s="31">
        <v>77.415600677752309</v>
      </c>
      <c r="W435" s="31">
        <v>92.593773226751992</v>
      </c>
      <c r="X435" s="31">
        <v>97.793523583787035</v>
      </c>
      <c r="Y435" s="31">
        <v>84.866967208896014</v>
      </c>
      <c r="Z435" s="31">
        <v>102.244545186048</v>
      </c>
      <c r="AA435" s="31">
        <v>116.18072382719998</v>
      </c>
      <c r="AB435" s="31">
        <v>128.13245662521601</v>
      </c>
      <c r="AC435" s="31">
        <v>118.481652466128</v>
      </c>
      <c r="AD435" s="31">
        <v>160.64107568404799</v>
      </c>
    </row>
    <row r="436" spans="1:30" x14ac:dyDescent="0.2">
      <c r="A436" s="57" t="s">
        <v>57</v>
      </c>
      <c r="B436" s="24"/>
      <c r="C436" s="58">
        <v>0</v>
      </c>
      <c r="D436" s="58">
        <v>0</v>
      </c>
      <c r="E436" s="58">
        <v>0</v>
      </c>
      <c r="F436" s="58">
        <v>0</v>
      </c>
      <c r="G436" s="58">
        <v>0</v>
      </c>
      <c r="H436" s="58">
        <v>0</v>
      </c>
      <c r="I436" s="58">
        <v>0</v>
      </c>
      <c r="J436" s="58">
        <v>0</v>
      </c>
      <c r="K436" s="58">
        <v>0</v>
      </c>
      <c r="L436" s="58">
        <v>0</v>
      </c>
      <c r="M436" s="58">
        <v>0</v>
      </c>
      <c r="N436" s="58">
        <v>0</v>
      </c>
      <c r="O436" s="58">
        <v>0</v>
      </c>
      <c r="P436" s="58">
        <v>0</v>
      </c>
      <c r="Q436" s="58">
        <v>0</v>
      </c>
      <c r="R436" s="58">
        <v>0.37176218928007476</v>
      </c>
      <c r="S436" s="58">
        <v>0.30917082884100983</v>
      </c>
      <c r="T436" s="58">
        <v>7.0682339134900865</v>
      </c>
      <c r="U436" s="58">
        <v>14.581646143651023</v>
      </c>
      <c r="V436" s="58">
        <v>17.956995222708471</v>
      </c>
      <c r="W436" s="58">
        <v>18.864302656498182</v>
      </c>
      <c r="X436" s="58">
        <v>19.632574139319889</v>
      </c>
      <c r="Y436" s="58">
        <v>16.198631625886428</v>
      </c>
      <c r="Z436" s="58">
        <v>18.228184414894688</v>
      </c>
      <c r="AA436" s="58">
        <v>22.246112106410745</v>
      </c>
      <c r="AB436" s="58">
        <v>22.631406028921205</v>
      </c>
      <c r="AC436" s="58">
        <v>21.611826825034285</v>
      </c>
      <c r="AD436" s="58">
        <v>32.898236624018629</v>
      </c>
    </row>
    <row r="437" spans="1:30" x14ac:dyDescent="0.2">
      <c r="A437" s="59" t="s">
        <v>58</v>
      </c>
      <c r="B437" s="60"/>
      <c r="C437" s="50">
        <v>0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  <c r="I437" s="50">
        <v>0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5.574347870754897</v>
      </c>
      <c r="V437" s="50">
        <v>8.5462527937006261</v>
      </c>
      <c r="W437" s="50">
        <v>9.53156111515381</v>
      </c>
      <c r="X437" s="50">
        <v>10.543951207214501</v>
      </c>
      <c r="Y437" s="50">
        <v>7.9793434910515337</v>
      </c>
      <c r="Z437" s="50">
        <v>10.118627272255363</v>
      </c>
      <c r="AA437" s="50">
        <v>11.763195549060182</v>
      </c>
      <c r="AB437" s="50">
        <v>11.869707631602772</v>
      </c>
      <c r="AC437" s="50">
        <v>9.4608629339770705</v>
      </c>
      <c r="AD437" s="50">
        <v>14.865534596776815</v>
      </c>
    </row>
    <row r="438" spans="1:30" x14ac:dyDescent="0.2">
      <c r="A438" s="51" t="s">
        <v>59</v>
      </c>
      <c r="B438" s="10"/>
      <c r="C438" s="53">
        <v>0</v>
      </c>
      <c r="D438" s="53">
        <v>0</v>
      </c>
      <c r="E438" s="53">
        <v>0</v>
      </c>
      <c r="F438" s="53">
        <v>0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0.46171590464858492</v>
      </c>
      <c r="S438" s="53">
        <v>1.9781508121276312</v>
      </c>
      <c r="T438" s="53">
        <v>7.6775989997913845</v>
      </c>
      <c r="U438" s="53">
        <v>25.720420126504916</v>
      </c>
      <c r="V438" s="53">
        <v>35.369873186507931</v>
      </c>
      <c r="W438" s="53">
        <v>47.777415532064325</v>
      </c>
      <c r="X438" s="53">
        <v>50.515731910485599</v>
      </c>
      <c r="Y438" s="53">
        <v>48.677814101666648</v>
      </c>
      <c r="Z438" s="53">
        <v>57.105132042561138</v>
      </c>
      <c r="AA438" s="53">
        <v>63.72039816259776</v>
      </c>
      <c r="AB438" s="53">
        <v>69.023344457471609</v>
      </c>
      <c r="AC438" s="53">
        <v>64.299220260307251</v>
      </c>
      <c r="AD438" s="53">
        <v>82.439308490909823</v>
      </c>
    </row>
    <row r="439" spans="1:30" x14ac:dyDescent="0.2">
      <c r="A439" s="51" t="s">
        <v>60</v>
      </c>
      <c r="B439" s="10"/>
      <c r="C439" s="53">
        <v>0</v>
      </c>
      <c r="D439" s="53">
        <v>0</v>
      </c>
      <c r="E439" s="53">
        <v>0</v>
      </c>
      <c r="F439" s="53">
        <v>0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4.0369313358804802E-2</v>
      </c>
      <c r="S439" s="53">
        <v>4.8408035399586498E-2</v>
      </c>
      <c r="T439" s="53">
        <v>0.85244725748883854</v>
      </c>
      <c r="U439" s="53">
        <v>2.5830013677012058</v>
      </c>
      <c r="V439" s="53">
        <v>3.7409606327347018</v>
      </c>
      <c r="W439" s="53">
        <v>4.2121238869972029</v>
      </c>
      <c r="X439" s="53">
        <v>4.4057334654751203</v>
      </c>
      <c r="Y439" s="53">
        <v>3.7052952151733392</v>
      </c>
      <c r="Z439" s="53">
        <v>4.2739541710118241</v>
      </c>
      <c r="AA439" s="53">
        <v>4.6128791044702009</v>
      </c>
      <c r="AB439" s="53">
        <v>4.6576978402866773</v>
      </c>
      <c r="AC439" s="53">
        <v>3.9531149330967934</v>
      </c>
      <c r="AD439" s="53">
        <v>5.8466006840762201</v>
      </c>
    </row>
    <row r="440" spans="1:30" x14ac:dyDescent="0.2">
      <c r="A440" s="51" t="s">
        <v>61</v>
      </c>
      <c r="B440" s="10"/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0.41048392810703915</v>
      </c>
      <c r="Y440" s="53">
        <v>0</v>
      </c>
      <c r="Z440" s="53">
        <v>0</v>
      </c>
      <c r="AA440" s="53">
        <v>0</v>
      </c>
      <c r="AB440" s="53">
        <v>0</v>
      </c>
      <c r="AC440" s="53">
        <v>0</v>
      </c>
      <c r="AD440" s="53">
        <v>0</v>
      </c>
    </row>
    <row r="441" spans="1:30" x14ac:dyDescent="0.2">
      <c r="A441" s="51" t="s">
        <v>62</v>
      </c>
      <c r="B441" s="10"/>
      <c r="C441" s="53">
        <v>0</v>
      </c>
      <c r="D441" s="53">
        <v>0</v>
      </c>
      <c r="E441" s="53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0</v>
      </c>
      <c r="AC441" s="53">
        <v>0</v>
      </c>
      <c r="AD441" s="53">
        <v>0</v>
      </c>
    </row>
    <row r="442" spans="1:30" x14ac:dyDescent="0.2">
      <c r="A442" s="51" t="s">
        <v>63</v>
      </c>
      <c r="B442" s="10"/>
      <c r="C442" s="53">
        <v>0</v>
      </c>
      <c r="D442" s="53">
        <v>0</v>
      </c>
      <c r="E442" s="53">
        <v>0</v>
      </c>
      <c r="F442" s="53">
        <v>0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0</v>
      </c>
      <c r="AC442" s="53">
        <v>0</v>
      </c>
      <c r="AD442" s="53">
        <v>0</v>
      </c>
    </row>
    <row r="443" spans="1:30" x14ac:dyDescent="0.2">
      <c r="A443" s="51" t="s">
        <v>64</v>
      </c>
      <c r="B443" s="10"/>
      <c r="C443" s="53">
        <v>0</v>
      </c>
      <c r="D443" s="53">
        <v>0</v>
      </c>
      <c r="E443" s="53">
        <v>0</v>
      </c>
      <c r="F443" s="53">
        <v>0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0.10570278901030145</v>
      </c>
      <c r="S443" s="53">
        <v>0.12143051561390505</v>
      </c>
      <c r="T443" s="53">
        <v>2.855432812995363</v>
      </c>
      <c r="U443" s="53">
        <v>3.3569810304894125</v>
      </c>
      <c r="V443" s="53">
        <v>4.8195206212608266</v>
      </c>
      <c r="W443" s="53">
        <v>6.1629613082226227</v>
      </c>
      <c r="X443" s="53">
        <v>7.0283853196432329</v>
      </c>
      <c r="Y443" s="53">
        <v>5.8388150589681462</v>
      </c>
      <c r="Z443" s="53">
        <v>6.580046898331724</v>
      </c>
      <c r="AA443" s="53">
        <v>10.392407387146399</v>
      </c>
      <c r="AB443" s="53">
        <v>16.856790481577296</v>
      </c>
      <c r="AC443" s="53">
        <v>11.310275846933676</v>
      </c>
      <c r="AD443" s="53">
        <v>7.1575791050514814</v>
      </c>
    </row>
    <row r="444" spans="1:30" x14ac:dyDescent="0.2">
      <c r="A444" s="61" t="s">
        <v>65</v>
      </c>
      <c r="B444" s="30"/>
      <c r="C444" s="53">
        <v>0</v>
      </c>
      <c r="D444" s="53">
        <v>0</v>
      </c>
      <c r="E444" s="53">
        <v>0</v>
      </c>
      <c r="F444" s="53">
        <v>0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  <c r="AA444" s="53">
        <v>0</v>
      </c>
      <c r="AB444" s="53">
        <v>0</v>
      </c>
      <c r="AC444" s="53">
        <v>0</v>
      </c>
      <c r="AD444" s="53">
        <v>0</v>
      </c>
    </row>
    <row r="445" spans="1:30" x14ac:dyDescent="0.2">
      <c r="A445" s="62" t="s">
        <v>66</v>
      </c>
      <c r="B445" s="63"/>
      <c r="C445" s="53">
        <v>0</v>
      </c>
      <c r="D445" s="53">
        <v>0</v>
      </c>
      <c r="E445" s="53">
        <v>0</v>
      </c>
      <c r="F445" s="53">
        <v>0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0.1186251140062342</v>
      </c>
      <c r="S445" s="53">
        <v>0.20490015633786698</v>
      </c>
      <c r="T445" s="53">
        <v>3.0882773700263244</v>
      </c>
      <c r="U445" s="53">
        <v>3.7517551159881437</v>
      </c>
      <c r="V445" s="53">
        <v>6.981998220839758</v>
      </c>
      <c r="W445" s="53">
        <v>6.0454087278158539</v>
      </c>
      <c r="X445" s="53">
        <v>5.2566636135416518</v>
      </c>
      <c r="Y445" s="53">
        <v>2.4670677161499182</v>
      </c>
      <c r="Z445" s="53">
        <v>5.9386003869932589</v>
      </c>
      <c r="AA445" s="53">
        <v>3.4457315175147016</v>
      </c>
      <c r="AB445" s="53">
        <v>3.0935101853564544</v>
      </c>
      <c r="AC445" s="53">
        <v>7.8463516667789222</v>
      </c>
      <c r="AD445" s="53">
        <v>17.433816183215043</v>
      </c>
    </row>
    <row r="446" spans="1:30" x14ac:dyDescent="0.2">
      <c r="A446" s="64" t="s">
        <v>67</v>
      </c>
      <c r="B446" s="65"/>
      <c r="C446" s="66">
        <v>0</v>
      </c>
      <c r="D446" s="66">
        <v>0</v>
      </c>
      <c r="E446" s="66">
        <v>0</v>
      </c>
      <c r="F446" s="66">
        <v>0</v>
      </c>
      <c r="G446" s="66">
        <v>0</v>
      </c>
      <c r="H446" s="66">
        <v>0</v>
      </c>
      <c r="I446" s="66">
        <v>0</v>
      </c>
      <c r="J446" s="66">
        <v>0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0</v>
      </c>
      <c r="Q446" s="66">
        <v>0</v>
      </c>
      <c r="R446" s="66">
        <v>0</v>
      </c>
      <c r="S446" s="66">
        <v>0</v>
      </c>
      <c r="T446" s="66">
        <v>0</v>
      </c>
      <c r="U446" s="66">
        <v>0</v>
      </c>
      <c r="V446" s="66">
        <v>0</v>
      </c>
      <c r="W446" s="66">
        <v>0</v>
      </c>
      <c r="X446" s="66">
        <v>0</v>
      </c>
      <c r="Y446" s="66">
        <v>0</v>
      </c>
      <c r="Z446" s="66">
        <v>0</v>
      </c>
      <c r="AA446" s="66">
        <v>0</v>
      </c>
      <c r="AB446" s="66">
        <v>0</v>
      </c>
      <c r="AC446" s="66">
        <v>0</v>
      </c>
      <c r="AD446" s="66">
        <v>0</v>
      </c>
    </row>
    <row r="447" spans="1:30" x14ac:dyDescent="0.2">
      <c r="A447" s="64" t="s">
        <v>68</v>
      </c>
      <c r="B447" s="65"/>
      <c r="C447" s="66">
        <v>0</v>
      </c>
      <c r="D447" s="66">
        <v>0</v>
      </c>
      <c r="E447" s="66">
        <v>0</v>
      </c>
      <c r="F447" s="66">
        <v>0</v>
      </c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0</v>
      </c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  <c r="V447" s="66">
        <v>0</v>
      </c>
      <c r="W447" s="66">
        <v>0</v>
      </c>
      <c r="X447" s="66">
        <v>0</v>
      </c>
      <c r="Y447" s="66">
        <v>0</v>
      </c>
      <c r="Z447" s="66">
        <v>0</v>
      </c>
      <c r="AA447" s="66">
        <v>0</v>
      </c>
      <c r="AB447" s="66">
        <v>0</v>
      </c>
      <c r="AC447" s="66">
        <v>0</v>
      </c>
      <c r="AD447" s="66">
        <v>0</v>
      </c>
    </row>
    <row r="448" spans="1:30" x14ac:dyDescent="0.2">
      <c r="A448" s="57" t="s">
        <v>69</v>
      </c>
      <c r="B448" s="24"/>
      <c r="C448" s="58">
        <v>0</v>
      </c>
      <c r="D448" s="58">
        <v>0</v>
      </c>
      <c r="E448" s="58">
        <v>0</v>
      </c>
      <c r="F448" s="58">
        <v>0</v>
      </c>
      <c r="G448" s="58">
        <v>0</v>
      </c>
      <c r="H448" s="58">
        <v>0</v>
      </c>
      <c r="I448" s="58">
        <v>0</v>
      </c>
      <c r="J448" s="58">
        <v>0</v>
      </c>
      <c r="K448" s="58">
        <v>0</v>
      </c>
      <c r="L448" s="58">
        <v>0</v>
      </c>
      <c r="M448" s="58">
        <v>0</v>
      </c>
      <c r="N448" s="58">
        <v>0</v>
      </c>
      <c r="O448" s="58">
        <v>0</v>
      </c>
      <c r="P448" s="58">
        <v>0</v>
      </c>
      <c r="Q448" s="58">
        <v>0</v>
      </c>
      <c r="R448" s="58">
        <v>0</v>
      </c>
      <c r="S448" s="58">
        <v>0</v>
      </c>
      <c r="T448" s="58">
        <v>0</v>
      </c>
      <c r="U448" s="58">
        <v>0</v>
      </c>
      <c r="V448" s="58">
        <v>0</v>
      </c>
      <c r="W448" s="58">
        <v>0</v>
      </c>
      <c r="X448" s="58">
        <v>0</v>
      </c>
      <c r="Y448" s="58">
        <v>0</v>
      </c>
      <c r="Z448" s="58">
        <v>0</v>
      </c>
      <c r="AA448" s="58">
        <v>0</v>
      </c>
      <c r="AB448" s="58">
        <v>0</v>
      </c>
      <c r="AC448" s="58">
        <v>0</v>
      </c>
      <c r="AD448" s="58">
        <v>0</v>
      </c>
    </row>
    <row r="449" spans="1:30" x14ac:dyDescent="0.2">
      <c r="A449" s="54" t="s">
        <v>70</v>
      </c>
      <c r="B449" s="27"/>
      <c r="C449" s="56">
        <v>0</v>
      </c>
      <c r="D449" s="56">
        <v>0</v>
      </c>
      <c r="E449" s="56">
        <v>0</v>
      </c>
      <c r="F449" s="56">
        <v>0</v>
      </c>
      <c r="G449" s="56">
        <v>0</v>
      </c>
      <c r="H449" s="56">
        <v>0</v>
      </c>
      <c r="I449" s="56">
        <v>0</v>
      </c>
      <c r="J449" s="56">
        <v>0</v>
      </c>
      <c r="K449" s="56">
        <v>0</v>
      </c>
      <c r="L449" s="56">
        <v>0</v>
      </c>
      <c r="M449" s="56">
        <v>0</v>
      </c>
      <c r="N449" s="56">
        <v>0</v>
      </c>
      <c r="O449" s="56">
        <v>0</v>
      </c>
      <c r="P449" s="56">
        <v>0</v>
      </c>
      <c r="Q449" s="56">
        <v>0</v>
      </c>
      <c r="R449" s="56">
        <v>0</v>
      </c>
      <c r="S449" s="56">
        <v>0</v>
      </c>
      <c r="T449" s="56">
        <v>0</v>
      </c>
      <c r="U449" s="56">
        <v>0</v>
      </c>
      <c r="V449" s="56">
        <v>0</v>
      </c>
      <c r="W449" s="56">
        <v>0</v>
      </c>
      <c r="X449" s="56">
        <v>0</v>
      </c>
      <c r="Y449" s="56">
        <v>0</v>
      </c>
      <c r="Z449" s="56">
        <v>0</v>
      </c>
      <c r="AA449" s="56">
        <v>0</v>
      </c>
      <c r="AB449" s="56">
        <v>0</v>
      </c>
      <c r="AC449" s="56">
        <v>0</v>
      </c>
      <c r="AD449" s="56">
        <v>0</v>
      </c>
    </row>
    <row r="450" spans="1:30" x14ac:dyDescent="0.2">
      <c r="A450" s="33" t="s">
        <v>71</v>
      </c>
      <c r="B450" s="34"/>
      <c r="C450" s="35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</row>
    <row r="451" spans="1:30" ht="13.5" thickBot="1" x14ac:dyDescent="0.25">
      <c r="A451" s="29" t="s">
        <v>72</v>
      </c>
      <c r="B451" s="30"/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v>0</v>
      </c>
      <c r="AD451" s="31">
        <v>0</v>
      </c>
    </row>
    <row r="452" spans="1:30" ht="13.5" thickBot="1" x14ac:dyDescent="0.25">
      <c r="A452" s="38" t="s">
        <v>73</v>
      </c>
      <c r="B452" s="39"/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0.35438806425600022</v>
      </c>
      <c r="T452" s="40">
        <v>8.2630502543999285E-2</v>
      </c>
      <c r="U452" s="40">
        <v>0.54474134231999471</v>
      </c>
      <c r="V452" s="40">
        <v>0.27159626511168256</v>
      </c>
      <c r="W452" s="40">
        <v>1.0138609238893537E-2</v>
      </c>
      <c r="X452" s="40">
        <v>2.0864703988667372</v>
      </c>
      <c r="Y452" s="40">
        <v>-5.6547258083668339E-2</v>
      </c>
      <c r="Z452" s="40">
        <v>-2.8526795376891414</v>
      </c>
      <c r="AA452" s="40">
        <v>-5.5456634339245596</v>
      </c>
      <c r="AB452" s="40">
        <v>-5.7519138313097216</v>
      </c>
      <c r="AC452" s="40">
        <v>-7.7142442972799898</v>
      </c>
      <c r="AD452" s="40">
        <v>-2.1952966529279649</v>
      </c>
    </row>
    <row r="454" spans="1:30" x14ac:dyDescent="0.2">
      <c r="A454" s="72"/>
      <c r="B454" s="73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</row>
    <row r="455" spans="1:30" x14ac:dyDescent="0.2">
      <c r="A455"/>
      <c r="B455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</row>
    <row r="456" spans="1:30" ht="45.75" thickBot="1" x14ac:dyDescent="0.3">
      <c r="A456" s="69" t="s">
        <v>104</v>
      </c>
      <c r="B456" s="2" t="s">
        <v>1</v>
      </c>
      <c r="C456" s="3">
        <v>1990</v>
      </c>
      <c r="D456" s="3">
        <v>1991</v>
      </c>
      <c r="E456" s="3">
        <v>1992</v>
      </c>
      <c r="F456" s="3">
        <v>1993</v>
      </c>
      <c r="G456" s="3">
        <v>1994</v>
      </c>
      <c r="H456" s="3">
        <v>1995</v>
      </c>
      <c r="I456" s="3">
        <v>1996</v>
      </c>
      <c r="J456" s="3">
        <v>1997</v>
      </c>
      <c r="K456" s="3">
        <v>1998</v>
      </c>
      <c r="L456" s="3">
        <v>1999</v>
      </c>
      <c r="M456" s="3">
        <v>2000</v>
      </c>
      <c r="N456" s="3">
        <v>2001</v>
      </c>
      <c r="O456" s="3">
        <v>2002</v>
      </c>
      <c r="P456" s="3">
        <v>2003</v>
      </c>
      <c r="Q456" s="3">
        <v>2004</v>
      </c>
      <c r="R456" s="3">
        <v>2005</v>
      </c>
      <c r="S456" s="3">
        <v>2006</v>
      </c>
      <c r="T456" s="3">
        <v>2007</v>
      </c>
      <c r="U456" s="3">
        <v>2008</v>
      </c>
      <c r="V456" s="3">
        <v>2009</v>
      </c>
      <c r="W456" s="3">
        <v>2010</v>
      </c>
      <c r="X456" s="3">
        <v>2011</v>
      </c>
      <c r="Y456" s="3">
        <v>2012</v>
      </c>
      <c r="Z456" s="3">
        <v>2013</v>
      </c>
      <c r="AA456" s="3">
        <v>2014</v>
      </c>
      <c r="AB456" s="3">
        <v>2015</v>
      </c>
      <c r="AC456" s="3">
        <v>2016</v>
      </c>
      <c r="AD456" s="3">
        <v>2017</v>
      </c>
    </row>
    <row r="457" spans="1:30" x14ac:dyDescent="0.2">
      <c r="A457" s="5" t="s">
        <v>2</v>
      </c>
      <c r="B457" s="6"/>
      <c r="C457" s="7">
        <v>4.7759999999999997E-2</v>
      </c>
      <c r="D457" s="7">
        <v>0.11939999999999999</v>
      </c>
      <c r="E457" s="7">
        <v>9.5519999999999994E-2</v>
      </c>
      <c r="F457" s="7">
        <v>9.5519999999999994E-2</v>
      </c>
      <c r="G457" s="7">
        <v>9.5519999999999994E-2</v>
      </c>
      <c r="H457" s="7">
        <v>9.5519999999999994E-2</v>
      </c>
      <c r="I457" s="7">
        <v>9.5519999999999994E-2</v>
      </c>
      <c r="J457" s="7">
        <v>9.5519999999999994E-2</v>
      </c>
      <c r="K457" s="7">
        <v>0.11939999999999999</v>
      </c>
      <c r="L457" s="7">
        <v>0.11939999999999999</v>
      </c>
      <c r="M457" s="7">
        <v>0.11939999999999999</v>
      </c>
      <c r="N457" s="7">
        <v>0.11939999999999999</v>
      </c>
      <c r="O457" s="7">
        <v>0.16715999999999998</v>
      </c>
      <c r="P457" s="7">
        <v>0.21492</v>
      </c>
      <c r="Q457" s="7">
        <v>0.28655999999999998</v>
      </c>
      <c r="R457" s="7">
        <v>0.46083361319999994</v>
      </c>
      <c r="S457" s="7">
        <v>0.61747214128934402</v>
      </c>
      <c r="T457" s="7">
        <v>1.387316612905344</v>
      </c>
      <c r="U457" s="7">
        <v>3.2444861662287354</v>
      </c>
      <c r="V457" s="7">
        <v>5.4308582077279155</v>
      </c>
      <c r="W457" s="7">
        <v>7.5393366551056094</v>
      </c>
      <c r="X457" s="7">
        <v>9.1218710350030268</v>
      </c>
      <c r="Y457" s="7">
        <v>10.258262390627788</v>
      </c>
      <c r="Z457" s="7">
        <v>11.338416494172282</v>
      </c>
      <c r="AA457" s="7">
        <v>12.29122885263466</v>
      </c>
      <c r="AB457" s="7">
        <v>13.136807353841927</v>
      </c>
      <c r="AC457" s="7">
        <v>14.294924934127701</v>
      </c>
      <c r="AD457" s="7">
        <v>15.231068974398504</v>
      </c>
    </row>
    <row r="458" spans="1:30" x14ac:dyDescent="0.2">
      <c r="A458" s="9" t="s">
        <v>3</v>
      </c>
      <c r="B458" s="10"/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</row>
    <row r="459" spans="1:30" x14ac:dyDescent="0.2">
      <c r="A459" s="9" t="s">
        <v>4</v>
      </c>
      <c r="B459" s="10"/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</row>
    <row r="460" spans="1:30" x14ac:dyDescent="0.2">
      <c r="A460" s="9" t="s">
        <v>5</v>
      </c>
      <c r="B460" s="10"/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</row>
    <row r="461" spans="1:30" ht="13.5" thickBot="1" x14ac:dyDescent="0.25">
      <c r="A461" s="12" t="s">
        <v>6</v>
      </c>
      <c r="B461" s="13"/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</row>
    <row r="462" spans="1:30" x14ac:dyDescent="0.2">
      <c r="A462" s="15" t="s">
        <v>7</v>
      </c>
      <c r="B462" s="16"/>
      <c r="C462" s="17">
        <v>4.7759999999999997E-2</v>
      </c>
      <c r="D462" s="17">
        <v>0.11939999999999999</v>
      </c>
      <c r="E462" s="17">
        <v>9.5519999999999994E-2</v>
      </c>
      <c r="F462" s="17">
        <v>9.5519999999999994E-2</v>
      </c>
      <c r="G462" s="17">
        <v>9.5519999999999994E-2</v>
      </c>
      <c r="H462" s="17">
        <v>9.5519999999999994E-2</v>
      </c>
      <c r="I462" s="17">
        <v>9.5519999999999994E-2</v>
      </c>
      <c r="J462" s="17">
        <v>9.5519999999999994E-2</v>
      </c>
      <c r="K462" s="17">
        <v>0.11939999999999999</v>
      </c>
      <c r="L462" s="17">
        <v>0.11939999999999999</v>
      </c>
      <c r="M462" s="17">
        <v>0.11939999999999999</v>
      </c>
      <c r="N462" s="17">
        <v>0.11939999999999999</v>
      </c>
      <c r="O462" s="17">
        <v>0.16715999999999998</v>
      </c>
      <c r="P462" s="17">
        <v>0.21492</v>
      </c>
      <c r="Q462" s="17">
        <v>0.28655999999999998</v>
      </c>
      <c r="R462" s="17">
        <v>0.46083361319999994</v>
      </c>
      <c r="S462" s="17">
        <v>0.61747214128934402</v>
      </c>
      <c r="T462" s="17">
        <v>1.387316612905344</v>
      </c>
      <c r="U462" s="17">
        <v>3.2444861662287354</v>
      </c>
      <c r="V462" s="17">
        <v>5.4308582077279155</v>
      </c>
      <c r="W462" s="17">
        <v>7.5393366551056094</v>
      </c>
      <c r="X462" s="17">
        <v>9.1218710350030268</v>
      </c>
      <c r="Y462" s="17">
        <v>10.258262390627788</v>
      </c>
      <c r="Z462" s="17">
        <v>11.338416494172282</v>
      </c>
      <c r="AA462" s="17">
        <v>12.29122885263466</v>
      </c>
      <c r="AB462" s="17">
        <v>13.136807353841927</v>
      </c>
      <c r="AC462" s="17">
        <v>14.294924934127701</v>
      </c>
      <c r="AD462" s="17">
        <v>15.231068974398504</v>
      </c>
    </row>
    <row r="463" spans="1:30" ht="13.5" thickBot="1" x14ac:dyDescent="0.25">
      <c r="A463" s="19" t="s">
        <v>8</v>
      </c>
      <c r="B463" s="20"/>
      <c r="C463" s="21">
        <f>C462-C483</f>
        <v>4.7759999999999997E-2</v>
      </c>
      <c r="D463" s="21">
        <f t="shared" ref="D463:Y463" si="7">D462-D483</f>
        <v>0.11939999999999999</v>
      </c>
      <c r="E463" s="21">
        <f t="shared" si="7"/>
        <v>9.5519999999999994E-2</v>
      </c>
      <c r="F463" s="21">
        <f t="shared" si="7"/>
        <v>9.5519999999999994E-2</v>
      </c>
      <c r="G463" s="21">
        <f t="shared" si="7"/>
        <v>9.5519999999999994E-2</v>
      </c>
      <c r="H463" s="21">
        <f t="shared" si="7"/>
        <v>9.5519999999999994E-2</v>
      </c>
      <c r="I463" s="21">
        <f t="shared" si="7"/>
        <v>9.5519999999999994E-2</v>
      </c>
      <c r="J463" s="21">
        <f t="shared" si="7"/>
        <v>9.5519999999999994E-2</v>
      </c>
      <c r="K463" s="21">
        <f t="shared" si="7"/>
        <v>0.11939999999999999</v>
      </c>
      <c r="L463" s="21">
        <f t="shared" si="7"/>
        <v>0.11939999999999999</v>
      </c>
      <c r="M463" s="21">
        <f t="shared" si="7"/>
        <v>0.11939999999999999</v>
      </c>
      <c r="N463" s="21">
        <f t="shared" si="7"/>
        <v>0.11939999999999999</v>
      </c>
      <c r="O463" s="21">
        <f t="shared" si="7"/>
        <v>0.16715999999999998</v>
      </c>
      <c r="P463" s="21">
        <f t="shared" si="7"/>
        <v>0.21492</v>
      </c>
      <c r="Q463" s="21">
        <f t="shared" si="7"/>
        <v>0.28655999999999998</v>
      </c>
      <c r="R463" s="21">
        <f t="shared" si="7"/>
        <v>0.46083361319999994</v>
      </c>
      <c r="S463" s="21">
        <f t="shared" si="7"/>
        <v>0.61747214128934402</v>
      </c>
      <c r="T463" s="21">
        <f t="shared" si="7"/>
        <v>1.387316612905344</v>
      </c>
      <c r="U463" s="21">
        <f t="shared" si="7"/>
        <v>3.2444861662287354</v>
      </c>
      <c r="V463" s="21">
        <f t="shared" si="7"/>
        <v>5.4308582077279155</v>
      </c>
      <c r="W463" s="21">
        <f t="shared" si="7"/>
        <v>7.5393366551056094</v>
      </c>
      <c r="X463" s="21">
        <f t="shared" si="7"/>
        <v>9.1218710350030268</v>
      </c>
      <c r="Y463" s="21">
        <f t="shared" si="7"/>
        <v>10.258262390627788</v>
      </c>
      <c r="Z463" s="21">
        <f>Z462-Z483</f>
        <v>11.338416494172282</v>
      </c>
      <c r="AA463" s="21">
        <f>AA462-AA483</f>
        <v>12.29122885263466</v>
      </c>
      <c r="AB463" s="21">
        <f>AB462-AB483</f>
        <v>13.136807353841927</v>
      </c>
      <c r="AC463" s="21">
        <f>AC462-AC483</f>
        <v>14.294924934127701</v>
      </c>
      <c r="AD463" s="21">
        <f>AD462-AD483</f>
        <v>15.231068974398504</v>
      </c>
    </row>
    <row r="464" spans="1:30" x14ac:dyDescent="0.2">
      <c r="A464" s="22" t="s">
        <v>9</v>
      </c>
      <c r="B464" s="16"/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</row>
    <row r="465" spans="1:30" x14ac:dyDescent="0.2">
      <c r="A465" s="23" t="s">
        <v>10</v>
      </c>
      <c r="B465" s="24"/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</row>
    <row r="466" spans="1:30" x14ac:dyDescent="0.2">
      <c r="A466" s="9" t="s">
        <v>11</v>
      </c>
      <c r="B466" s="10"/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  <c r="AD466" s="11">
        <v>0</v>
      </c>
    </row>
    <row r="467" spans="1:30" x14ac:dyDescent="0.2">
      <c r="A467" s="9" t="s">
        <v>12</v>
      </c>
      <c r="B467" s="10"/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</row>
    <row r="468" spans="1:30" x14ac:dyDescent="0.2">
      <c r="A468" s="9" t="s">
        <v>13</v>
      </c>
      <c r="B468" s="10"/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</row>
    <row r="469" spans="1:30" x14ac:dyDescent="0.2">
      <c r="A469" s="26" t="s">
        <v>14</v>
      </c>
      <c r="B469" s="27"/>
      <c r="C469" s="28">
        <v>0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0</v>
      </c>
      <c r="R469" s="28">
        <v>0</v>
      </c>
      <c r="S469" s="28">
        <v>0</v>
      </c>
      <c r="T469" s="28">
        <v>0</v>
      </c>
      <c r="U469" s="28">
        <v>0</v>
      </c>
      <c r="V469" s="28">
        <v>0</v>
      </c>
      <c r="W469" s="28">
        <v>0</v>
      </c>
      <c r="X469" s="28">
        <v>0</v>
      </c>
      <c r="Y469" s="28">
        <v>0</v>
      </c>
      <c r="Z469" s="28">
        <v>0</v>
      </c>
      <c r="AA469" s="28">
        <v>0</v>
      </c>
      <c r="AB469" s="28">
        <v>0</v>
      </c>
      <c r="AC469" s="28">
        <v>0</v>
      </c>
      <c r="AD469" s="28">
        <v>0</v>
      </c>
    </row>
    <row r="470" spans="1:30" x14ac:dyDescent="0.2">
      <c r="A470" s="29" t="s">
        <v>15</v>
      </c>
      <c r="B470" s="30"/>
      <c r="C470" s="31">
        <v>0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v>0</v>
      </c>
      <c r="AD470" s="31">
        <v>0</v>
      </c>
    </row>
    <row r="471" spans="1:30" x14ac:dyDescent="0.2">
      <c r="A471" s="23" t="s">
        <v>10</v>
      </c>
      <c r="B471" s="24"/>
      <c r="C471" s="25">
        <v>0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</row>
    <row r="472" spans="1:30" x14ac:dyDescent="0.2">
      <c r="A472" s="9" t="s">
        <v>16</v>
      </c>
      <c r="B472" s="10"/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</row>
    <row r="473" spans="1:30" x14ac:dyDescent="0.2">
      <c r="A473" s="9" t="s">
        <v>17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</row>
    <row r="474" spans="1:30" x14ac:dyDescent="0.2">
      <c r="A474" s="9" t="s">
        <v>18</v>
      </c>
      <c r="B474" s="10"/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</row>
    <row r="475" spans="1:30" x14ac:dyDescent="0.2">
      <c r="A475" s="9" t="s">
        <v>13</v>
      </c>
      <c r="B475" s="10"/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</row>
    <row r="476" spans="1:30" x14ac:dyDescent="0.2">
      <c r="A476" s="26" t="s">
        <v>19</v>
      </c>
      <c r="B476" s="27"/>
      <c r="C476" s="28">
        <v>0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0</v>
      </c>
      <c r="R476" s="28">
        <v>0</v>
      </c>
      <c r="S476" s="28">
        <v>0</v>
      </c>
      <c r="T476" s="28">
        <v>0</v>
      </c>
      <c r="U476" s="28">
        <v>0</v>
      </c>
      <c r="V476" s="28">
        <v>0</v>
      </c>
      <c r="W476" s="28">
        <v>0</v>
      </c>
      <c r="X476" s="28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</row>
    <row r="477" spans="1:30" x14ac:dyDescent="0.2">
      <c r="A477" s="33" t="s">
        <v>20</v>
      </c>
      <c r="B477" s="34"/>
      <c r="C477" s="35">
        <v>0</v>
      </c>
      <c r="D477" s="35">
        <v>0</v>
      </c>
      <c r="E477" s="35">
        <v>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-3.6477720921600003E-2</v>
      </c>
      <c r="W477" s="35">
        <v>-4.0937793753600002E-2</v>
      </c>
      <c r="X477" s="35">
        <v>-4.6610568960000001E-2</v>
      </c>
      <c r="Y477" s="35">
        <v>-5.5539877132800002E-2</v>
      </c>
      <c r="Z477" s="35">
        <v>-6.014300332800001E-2</v>
      </c>
      <c r="AA477" s="35">
        <v>-9.6300627571200004E-2</v>
      </c>
      <c r="AB477" s="35">
        <v>-0.13900442100480001</v>
      </c>
      <c r="AC477" s="35">
        <v>-0.35035689818879995</v>
      </c>
      <c r="AD477" s="35">
        <v>-0.91946353551146287</v>
      </c>
    </row>
    <row r="478" spans="1:30" x14ac:dyDescent="0.2">
      <c r="A478" s="23" t="s">
        <v>21</v>
      </c>
      <c r="B478" s="24"/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-3.6477720921600003E-2</v>
      </c>
      <c r="W478" s="25">
        <v>-4.0937793753600002E-2</v>
      </c>
      <c r="X478" s="25">
        <v>-4.6610568960000001E-2</v>
      </c>
      <c r="Y478" s="25">
        <v>-5.5539877132800002E-2</v>
      </c>
      <c r="Z478" s="25">
        <v>-6.014300332800001E-2</v>
      </c>
      <c r="AA478" s="25">
        <v>-9.6300627571200004E-2</v>
      </c>
      <c r="AB478" s="25">
        <v>-0.13900442100480001</v>
      </c>
      <c r="AC478" s="25">
        <v>-0.35035689818879995</v>
      </c>
      <c r="AD478" s="25">
        <v>-0.91946353551146287</v>
      </c>
    </row>
    <row r="479" spans="1:30" x14ac:dyDescent="0.2">
      <c r="A479" s="36" t="s">
        <v>22</v>
      </c>
      <c r="B479" s="30"/>
      <c r="C479" s="37">
        <v>0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</row>
    <row r="480" spans="1:30" ht="13.5" thickBot="1" x14ac:dyDescent="0.25">
      <c r="A480" s="12" t="s">
        <v>23</v>
      </c>
      <c r="B480" s="13"/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</row>
    <row r="481" spans="1:30" ht="13.5" thickBot="1" x14ac:dyDescent="0.25">
      <c r="A481" s="29" t="s">
        <v>24</v>
      </c>
      <c r="B481" s="30"/>
      <c r="C481" s="31">
        <v>0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v>0</v>
      </c>
      <c r="AD481" s="31">
        <v>0</v>
      </c>
    </row>
    <row r="482" spans="1:30" ht="13.5" thickBot="1" x14ac:dyDescent="0.25">
      <c r="A482" s="38" t="s">
        <v>25</v>
      </c>
      <c r="B482" s="39"/>
      <c r="C482" s="40">
        <v>4.7759999999999997E-2</v>
      </c>
      <c r="D482" s="40">
        <v>0.11939999999999999</v>
      </c>
      <c r="E482" s="40">
        <v>9.5519999999999994E-2</v>
      </c>
      <c r="F482" s="40">
        <v>9.5519999999999994E-2</v>
      </c>
      <c r="G482" s="40">
        <v>9.5519999999999994E-2</v>
      </c>
      <c r="H482" s="40">
        <v>9.5519999999999994E-2</v>
      </c>
      <c r="I482" s="40">
        <v>9.5519999999999994E-2</v>
      </c>
      <c r="J482" s="40">
        <v>9.5519999999999994E-2</v>
      </c>
      <c r="K482" s="40">
        <v>0.11939999999999999</v>
      </c>
      <c r="L482" s="40">
        <v>0.11939999999999999</v>
      </c>
      <c r="M482" s="40">
        <v>0.11939999999999999</v>
      </c>
      <c r="N482" s="40">
        <v>0.11939999999999999</v>
      </c>
      <c r="O482" s="40">
        <v>0.16715999999999998</v>
      </c>
      <c r="P482" s="40">
        <v>0.21492</v>
      </c>
      <c r="Q482" s="40">
        <v>0.28655999999999998</v>
      </c>
      <c r="R482" s="40">
        <v>0.46083361319999994</v>
      </c>
      <c r="S482" s="40">
        <v>0.61747214128934402</v>
      </c>
      <c r="T482" s="40">
        <v>1.387316612905344</v>
      </c>
      <c r="U482" s="40">
        <v>3.2444861662287354</v>
      </c>
      <c r="V482" s="40">
        <v>5.3943804868063152</v>
      </c>
      <c r="W482" s="40">
        <v>7.4983988613520092</v>
      </c>
      <c r="X482" s="40">
        <v>9.0752604660430265</v>
      </c>
      <c r="Y482" s="40">
        <v>10.202722513494988</v>
      </c>
      <c r="Z482" s="40">
        <v>11.278273490844283</v>
      </c>
      <c r="AA482" s="40">
        <v>12.19492822506346</v>
      </c>
      <c r="AB482" s="40">
        <v>12.997802932837127</v>
      </c>
      <c r="AC482" s="40">
        <v>13.944568035938902</v>
      </c>
      <c r="AD482" s="40">
        <v>14.311605438887041</v>
      </c>
    </row>
    <row r="483" spans="1:30" x14ac:dyDescent="0.2">
      <c r="A483" s="22" t="s">
        <v>26</v>
      </c>
      <c r="B483" s="16"/>
      <c r="C483" s="17">
        <v>0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</row>
    <row r="484" spans="1:30" ht="13.5" thickBot="1" x14ac:dyDescent="0.25">
      <c r="A484" s="41" t="s">
        <v>27</v>
      </c>
      <c r="B484" s="42"/>
      <c r="C484" s="43">
        <v>0</v>
      </c>
      <c r="D484" s="43">
        <v>0</v>
      </c>
      <c r="E484" s="43">
        <v>0</v>
      </c>
      <c r="F484" s="43">
        <v>0</v>
      </c>
      <c r="G484" s="43">
        <v>0</v>
      </c>
      <c r="H484" s="43">
        <v>0</v>
      </c>
      <c r="I484" s="43">
        <v>0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43">
        <v>0</v>
      </c>
      <c r="W484" s="43">
        <v>0</v>
      </c>
      <c r="X484" s="43">
        <v>0</v>
      </c>
      <c r="Y484" s="43">
        <v>0</v>
      </c>
      <c r="Z484" s="43">
        <v>0</v>
      </c>
      <c r="AA484" s="43">
        <v>0</v>
      </c>
      <c r="AB484" s="43">
        <v>0</v>
      </c>
      <c r="AC484" s="43">
        <v>0</v>
      </c>
      <c r="AD484" s="43">
        <v>0</v>
      </c>
    </row>
    <row r="485" spans="1:30" ht="13.5" thickBot="1" x14ac:dyDescent="0.25">
      <c r="A485" s="22" t="s">
        <v>28</v>
      </c>
      <c r="B485" s="16"/>
      <c r="C485" s="17">
        <v>4.7759999999999997E-2</v>
      </c>
      <c r="D485" s="17">
        <v>0.11939999999999999</v>
      </c>
      <c r="E485" s="17">
        <v>9.5519999999999994E-2</v>
      </c>
      <c r="F485" s="17">
        <v>9.5519999999999994E-2</v>
      </c>
      <c r="G485" s="17">
        <v>9.5519999999999994E-2</v>
      </c>
      <c r="H485" s="17">
        <v>9.5519999999999994E-2</v>
      </c>
      <c r="I485" s="17">
        <v>9.5519999999999994E-2</v>
      </c>
      <c r="J485" s="17">
        <v>9.5519999999999994E-2</v>
      </c>
      <c r="K485" s="17">
        <v>0.11939999999999999</v>
      </c>
      <c r="L485" s="17">
        <v>0.11939999999999999</v>
      </c>
      <c r="M485" s="17">
        <v>0.11939999999999999</v>
      </c>
      <c r="N485" s="17">
        <v>0.11939999999999999</v>
      </c>
      <c r="O485" s="17">
        <v>0.16715999999999998</v>
      </c>
      <c r="P485" s="17">
        <v>0.21492</v>
      </c>
      <c r="Q485" s="17">
        <v>0.28655999999999998</v>
      </c>
      <c r="R485" s="17">
        <v>0.46083361319999994</v>
      </c>
      <c r="S485" s="17">
        <v>0.65035490128934403</v>
      </c>
      <c r="T485" s="17">
        <v>1.4249856413053441</v>
      </c>
      <c r="U485" s="17">
        <v>3.2444861662287354</v>
      </c>
      <c r="V485" s="17">
        <v>5.3943804868063161</v>
      </c>
      <c r="W485" s="17">
        <v>7.4983988613520092</v>
      </c>
      <c r="X485" s="17">
        <v>9.0752604660430283</v>
      </c>
      <c r="Y485" s="17">
        <v>10.202722513494988</v>
      </c>
      <c r="Z485" s="17">
        <v>11.278273490844281</v>
      </c>
      <c r="AA485" s="17">
        <v>12.19492822506346</v>
      </c>
      <c r="AB485" s="17">
        <v>12.997802932837127</v>
      </c>
      <c r="AC485" s="17">
        <v>13.944568035938902</v>
      </c>
      <c r="AD485" s="17">
        <v>14.311605438887041</v>
      </c>
    </row>
    <row r="486" spans="1:30" x14ac:dyDescent="0.2">
      <c r="A486" s="44" t="s">
        <v>29</v>
      </c>
      <c r="B486" s="45"/>
      <c r="C486" s="46">
        <v>0</v>
      </c>
      <c r="D486" s="46">
        <v>0</v>
      </c>
      <c r="E486" s="46">
        <v>0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46">
        <v>0</v>
      </c>
      <c r="V486" s="46">
        <v>0</v>
      </c>
      <c r="W486" s="46">
        <v>0</v>
      </c>
      <c r="X486" s="46">
        <v>0</v>
      </c>
      <c r="Y486" s="46">
        <v>0</v>
      </c>
      <c r="Z486" s="46">
        <v>0</v>
      </c>
      <c r="AA486" s="46">
        <v>0</v>
      </c>
      <c r="AB486" s="46">
        <v>0</v>
      </c>
      <c r="AC486" s="46">
        <v>0</v>
      </c>
      <c r="AD486" s="46">
        <v>0</v>
      </c>
    </row>
    <row r="487" spans="1:30" x14ac:dyDescent="0.2">
      <c r="A487" s="48" t="s">
        <v>30</v>
      </c>
      <c r="B487" s="49" t="s">
        <v>31</v>
      </c>
      <c r="C487" s="50">
        <v>0</v>
      </c>
      <c r="D487" s="50">
        <v>0</v>
      </c>
      <c r="E487" s="50">
        <v>0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0</v>
      </c>
      <c r="AD487" s="50">
        <v>0</v>
      </c>
    </row>
    <row r="488" spans="1:30" x14ac:dyDescent="0.2">
      <c r="A488" s="51" t="s">
        <v>32</v>
      </c>
      <c r="B488" s="52" t="s">
        <v>33</v>
      </c>
      <c r="C488" s="53">
        <v>0</v>
      </c>
      <c r="D488" s="53">
        <v>0</v>
      </c>
      <c r="E488" s="53">
        <v>0</v>
      </c>
      <c r="F488" s="53">
        <v>0</v>
      </c>
      <c r="G488" s="53">
        <v>0</v>
      </c>
      <c r="H488" s="53">
        <v>0</v>
      </c>
      <c r="I488" s="53">
        <v>0</v>
      </c>
      <c r="J488" s="53">
        <v>0</v>
      </c>
      <c r="K488" s="53">
        <v>0</v>
      </c>
      <c r="L488" s="53">
        <v>0</v>
      </c>
      <c r="M488" s="53">
        <v>0</v>
      </c>
      <c r="N488" s="53">
        <v>0</v>
      </c>
      <c r="O488" s="53">
        <v>0</v>
      </c>
      <c r="P488" s="53">
        <v>0</v>
      </c>
      <c r="Q488" s="53">
        <v>0</v>
      </c>
      <c r="R488" s="53">
        <v>0</v>
      </c>
      <c r="S488" s="53">
        <v>0</v>
      </c>
      <c r="T488" s="53">
        <v>0</v>
      </c>
      <c r="U488" s="53">
        <v>0</v>
      </c>
      <c r="V488" s="53">
        <v>0</v>
      </c>
      <c r="W488" s="53">
        <v>0</v>
      </c>
      <c r="X488" s="53">
        <v>0</v>
      </c>
      <c r="Y488" s="53">
        <v>0</v>
      </c>
      <c r="Z488" s="53">
        <v>0</v>
      </c>
      <c r="AA488" s="53">
        <v>0</v>
      </c>
      <c r="AB488" s="53">
        <v>0</v>
      </c>
      <c r="AC488" s="53">
        <v>0</v>
      </c>
      <c r="AD488" s="53">
        <v>0</v>
      </c>
    </row>
    <row r="489" spans="1:30" x14ac:dyDescent="0.2">
      <c r="A489" s="51" t="s">
        <v>34</v>
      </c>
      <c r="B489" s="52" t="s">
        <v>35</v>
      </c>
      <c r="C489" s="53">
        <v>0</v>
      </c>
      <c r="D489" s="53">
        <v>0</v>
      </c>
      <c r="E489" s="53">
        <v>0</v>
      </c>
      <c r="F489" s="53">
        <v>0</v>
      </c>
      <c r="G489" s="53">
        <v>0</v>
      </c>
      <c r="H489" s="53">
        <v>0</v>
      </c>
      <c r="I489" s="53">
        <v>0</v>
      </c>
      <c r="J489" s="53">
        <v>0</v>
      </c>
      <c r="K489" s="53">
        <v>0</v>
      </c>
      <c r="L489" s="53">
        <v>0</v>
      </c>
      <c r="M489" s="53">
        <v>0</v>
      </c>
      <c r="N489" s="53">
        <v>0</v>
      </c>
      <c r="O489" s="53">
        <v>0</v>
      </c>
      <c r="P489" s="53">
        <v>0</v>
      </c>
      <c r="Q489" s="53">
        <v>0</v>
      </c>
      <c r="R489" s="53">
        <v>0</v>
      </c>
      <c r="S489" s="53">
        <v>0</v>
      </c>
      <c r="T489" s="53">
        <v>0</v>
      </c>
      <c r="U489" s="53">
        <v>0</v>
      </c>
      <c r="V489" s="53">
        <v>0</v>
      </c>
      <c r="W489" s="53">
        <v>0</v>
      </c>
      <c r="X489" s="53">
        <v>0</v>
      </c>
      <c r="Y489" s="53">
        <v>0</v>
      </c>
      <c r="Z489" s="53">
        <v>0</v>
      </c>
      <c r="AA489" s="53">
        <v>0</v>
      </c>
      <c r="AB489" s="53">
        <v>0</v>
      </c>
      <c r="AC489" s="53">
        <v>0</v>
      </c>
      <c r="AD489" s="53">
        <v>0</v>
      </c>
    </row>
    <row r="490" spans="1:30" x14ac:dyDescent="0.2">
      <c r="A490" s="51" t="s">
        <v>36</v>
      </c>
      <c r="B490" s="52" t="s">
        <v>37</v>
      </c>
      <c r="C490" s="53">
        <v>0</v>
      </c>
      <c r="D490" s="53">
        <v>0</v>
      </c>
      <c r="E490" s="53">
        <v>0</v>
      </c>
      <c r="F490" s="53">
        <v>0</v>
      </c>
      <c r="G490" s="53">
        <v>0</v>
      </c>
      <c r="H490" s="53">
        <v>0</v>
      </c>
      <c r="I490" s="53">
        <v>0</v>
      </c>
      <c r="J490" s="53">
        <v>0</v>
      </c>
      <c r="K490" s="53">
        <v>0</v>
      </c>
      <c r="L490" s="53">
        <v>0</v>
      </c>
      <c r="M490" s="53">
        <v>0</v>
      </c>
      <c r="N490" s="53">
        <v>0</v>
      </c>
      <c r="O490" s="53">
        <v>0</v>
      </c>
      <c r="P490" s="53">
        <v>0</v>
      </c>
      <c r="Q490" s="53">
        <v>0</v>
      </c>
      <c r="R490" s="53">
        <v>0</v>
      </c>
      <c r="S490" s="53">
        <v>0</v>
      </c>
      <c r="T490" s="53">
        <v>0</v>
      </c>
      <c r="U490" s="53">
        <v>0</v>
      </c>
      <c r="V490" s="53">
        <v>0</v>
      </c>
      <c r="W490" s="53">
        <v>0</v>
      </c>
      <c r="X490" s="53">
        <v>0</v>
      </c>
      <c r="Y490" s="53">
        <v>0</v>
      </c>
      <c r="Z490" s="53">
        <v>0</v>
      </c>
      <c r="AA490" s="53">
        <v>0</v>
      </c>
      <c r="AB490" s="53">
        <v>0</v>
      </c>
      <c r="AC490" s="53">
        <v>0</v>
      </c>
      <c r="AD490" s="53">
        <v>0</v>
      </c>
    </row>
    <row r="491" spans="1:30" x14ac:dyDescent="0.2">
      <c r="A491" s="51" t="s">
        <v>38</v>
      </c>
      <c r="B491" s="52" t="s">
        <v>39</v>
      </c>
      <c r="C491" s="53">
        <v>0</v>
      </c>
      <c r="D491" s="53">
        <v>0</v>
      </c>
      <c r="E491" s="53">
        <v>0</v>
      </c>
      <c r="F491" s="53">
        <v>0</v>
      </c>
      <c r="G491" s="53">
        <v>0</v>
      </c>
      <c r="H491" s="53">
        <v>0</v>
      </c>
      <c r="I491" s="53">
        <v>0</v>
      </c>
      <c r="J491" s="53">
        <v>0</v>
      </c>
      <c r="K491" s="53">
        <v>0</v>
      </c>
      <c r="L491" s="53">
        <v>0</v>
      </c>
      <c r="M491" s="53">
        <v>0</v>
      </c>
      <c r="N491" s="53">
        <v>0</v>
      </c>
      <c r="O491" s="53">
        <v>0</v>
      </c>
      <c r="P491" s="53">
        <v>0</v>
      </c>
      <c r="Q491" s="53">
        <v>0</v>
      </c>
      <c r="R491" s="53">
        <v>0</v>
      </c>
      <c r="S491" s="53">
        <v>0</v>
      </c>
      <c r="T491" s="53">
        <v>0</v>
      </c>
      <c r="U491" s="53">
        <v>0</v>
      </c>
      <c r="V491" s="53">
        <v>0</v>
      </c>
      <c r="W491" s="53">
        <v>0</v>
      </c>
      <c r="X491" s="53">
        <v>0</v>
      </c>
      <c r="Y491" s="53">
        <v>0</v>
      </c>
      <c r="Z491" s="53">
        <v>0</v>
      </c>
      <c r="AA491" s="53">
        <v>0</v>
      </c>
      <c r="AB491" s="53">
        <v>0</v>
      </c>
      <c r="AC491" s="53">
        <v>0</v>
      </c>
      <c r="AD491" s="53">
        <v>0</v>
      </c>
    </row>
    <row r="492" spans="1:30" x14ac:dyDescent="0.2">
      <c r="A492" s="51" t="s">
        <v>40</v>
      </c>
      <c r="B492" s="52" t="s">
        <v>41</v>
      </c>
      <c r="C492" s="53">
        <v>0</v>
      </c>
      <c r="D492" s="53">
        <v>0</v>
      </c>
      <c r="E492" s="53">
        <v>0</v>
      </c>
      <c r="F492" s="53">
        <v>0</v>
      </c>
      <c r="G492" s="53">
        <v>0</v>
      </c>
      <c r="H492" s="53">
        <v>0</v>
      </c>
      <c r="I492" s="53">
        <v>0</v>
      </c>
      <c r="J492" s="53">
        <v>0</v>
      </c>
      <c r="K492" s="53">
        <v>0</v>
      </c>
      <c r="L492" s="53">
        <v>0</v>
      </c>
      <c r="M492" s="53">
        <v>0</v>
      </c>
      <c r="N492" s="53">
        <v>0</v>
      </c>
      <c r="O492" s="53">
        <v>0</v>
      </c>
      <c r="P492" s="53">
        <v>0</v>
      </c>
      <c r="Q492" s="53">
        <v>0</v>
      </c>
      <c r="R492" s="53">
        <v>0</v>
      </c>
      <c r="S492" s="53">
        <v>0</v>
      </c>
      <c r="T492" s="53">
        <v>0</v>
      </c>
      <c r="U492" s="53">
        <v>0</v>
      </c>
      <c r="V492" s="53">
        <v>0</v>
      </c>
      <c r="W492" s="53">
        <v>0</v>
      </c>
      <c r="X492" s="53">
        <v>0</v>
      </c>
      <c r="Y492" s="53">
        <v>0</v>
      </c>
      <c r="Z492" s="53">
        <v>0</v>
      </c>
      <c r="AA492" s="53">
        <v>0</v>
      </c>
      <c r="AB492" s="53">
        <v>0</v>
      </c>
      <c r="AC492" s="53">
        <v>0</v>
      </c>
      <c r="AD492" s="53">
        <v>0</v>
      </c>
    </row>
    <row r="493" spans="1:30" x14ac:dyDescent="0.2">
      <c r="A493" s="51" t="s">
        <v>42</v>
      </c>
      <c r="B493" s="52" t="s">
        <v>43</v>
      </c>
      <c r="C493" s="53">
        <v>0</v>
      </c>
      <c r="D493" s="53">
        <v>0</v>
      </c>
      <c r="E493" s="53">
        <v>0</v>
      </c>
      <c r="F493" s="53">
        <v>0</v>
      </c>
      <c r="G493" s="53">
        <v>0</v>
      </c>
      <c r="H493" s="53">
        <v>0</v>
      </c>
      <c r="I493" s="53">
        <v>0</v>
      </c>
      <c r="J493" s="53">
        <v>0</v>
      </c>
      <c r="K493" s="53">
        <v>0</v>
      </c>
      <c r="L493" s="53">
        <v>0</v>
      </c>
      <c r="M493" s="53">
        <v>0</v>
      </c>
      <c r="N493" s="53">
        <v>0</v>
      </c>
      <c r="O493" s="53">
        <v>0</v>
      </c>
      <c r="P493" s="53">
        <v>0</v>
      </c>
      <c r="Q493" s="53">
        <v>0</v>
      </c>
      <c r="R493" s="53">
        <v>0</v>
      </c>
      <c r="S493" s="53">
        <v>0</v>
      </c>
      <c r="T493" s="53">
        <v>0</v>
      </c>
      <c r="U493" s="53">
        <v>0</v>
      </c>
      <c r="V493" s="53">
        <v>0</v>
      </c>
      <c r="W493" s="53">
        <v>0</v>
      </c>
      <c r="X493" s="53">
        <v>0</v>
      </c>
      <c r="Y493" s="53">
        <v>0</v>
      </c>
      <c r="Z493" s="53">
        <v>0</v>
      </c>
      <c r="AA493" s="53">
        <v>0</v>
      </c>
      <c r="AB493" s="53">
        <v>0</v>
      </c>
      <c r="AC493" s="53">
        <v>0</v>
      </c>
      <c r="AD493" s="53">
        <v>0</v>
      </c>
    </row>
    <row r="494" spans="1:30" x14ac:dyDescent="0.2">
      <c r="A494" s="51" t="s">
        <v>44</v>
      </c>
      <c r="B494" s="52" t="s">
        <v>45</v>
      </c>
      <c r="C494" s="53">
        <v>0</v>
      </c>
      <c r="D494" s="53">
        <v>0</v>
      </c>
      <c r="E494" s="53">
        <v>0</v>
      </c>
      <c r="F494" s="53">
        <v>0</v>
      </c>
      <c r="G494" s="53">
        <v>0</v>
      </c>
      <c r="H494" s="53">
        <v>0</v>
      </c>
      <c r="I494" s="53">
        <v>0</v>
      </c>
      <c r="J494" s="53">
        <v>0</v>
      </c>
      <c r="K494" s="53">
        <v>0</v>
      </c>
      <c r="L494" s="53">
        <v>0</v>
      </c>
      <c r="M494" s="53">
        <v>0</v>
      </c>
      <c r="N494" s="53">
        <v>0</v>
      </c>
      <c r="O494" s="53">
        <v>0</v>
      </c>
      <c r="P494" s="53">
        <v>0</v>
      </c>
      <c r="Q494" s="53">
        <v>0</v>
      </c>
      <c r="R494" s="53">
        <v>0</v>
      </c>
      <c r="S494" s="53">
        <v>0</v>
      </c>
      <c r="T494" s="53">
        <v>0</v>
      </c>
      <c r="U494" s="53">
        <v>0</v>
      </c>
      <c r="V494" s="53">
        <v>0</v>
      </c>
      <c r="W494" s="53">
        <v>0</v>
      </c>
      <c r="X494" s="53">
        <v>0</v>
      </c>
      <c r="Y494" s="53">
        <v>0</v>
      </c>
      <c r="Z494" s="53">
        <v>0</v>
      </c>
      <c r="AA494" s="53">
        <v>0</v>
      </c>
      <c r="AB494" s="53">
        <v>0</v>
      </c>
      <c r="AC494" s="53">
        <v>0</v>
      </c>
      <c r="AD494" s="53">
        <v>0</v>
      </c>
    </row>
    <row r="495" spans="1:30" x14ac:dyDescent="0.2">
      <c r="A495" s="51" t="s">
        <v>46</v>
      </c>
      <c r="B495" s="52" t="s">
        <v>47</v>
      </c>
      <c r="C495" s="53">
        <v>0</v>
      </c>
      <c r="D495" s="53">
        <v>0</v>
      </c>
      <c r="E495" s="53">
        <v>0</v>
      </c>
      <c r="F495" s="53">
        <v>0</v>
      </c>
      <c r="G495" s="53">
        <v>0</v>
      </c>
      <c r="H495" s="53">
        <v>0</v>
      </c>
      <c r="I495" s="53">
        <v>0</v>
      </c>
      <c r="J495" s="53">
        <v>0</v>
      </c>
      <c r="K495" s="53">
        <v>0</v>
      </c>
      <c r="L495" s="53">
        <v>0</v>
      </c>
      <c r="M495" s="53">
        <v>0</v>
      </c>
      <c r="N495" s="53">
        <v>0</v>
      </c>
      <c r="O495" s="53">
        <v>0</v>
      </c>
      <c r="P495" s="53">
        <v>0</v>
      </c>
      <c r="Q495" s="53">
        <v>0</v>
      </c>
      <c r="R495" s="53">
        <v>0</v>
      </c>
      <c r="S495" s="53">
        <v>0</v>
      </c>
      <c r="T495" s="53">
        <v>0</v>
      </c>
      <c r="U495" s="53">
        <v>0</v>
      </c>
      <c r="V495" s="53">
        <v>0</v>
      </c>
      <c r="W495" s="53">
        <v>0</v>
      </c>
      <c r="X495" s="53">
        <v>0</v>
      </c>
      <c r="Y495" s="53">
        <v>0</v>
      </c>
      <c r="Z495" s="53">
        <v>0</v>
      </c>
      <c r="AA495" s="53">
        <v>0</v>
      </c>
      <c r="AB495" s="53">
        <v>0</v>
      </c>
      <c r="AC495" s="53">
        <v>0</v>
      </c>
      <c r="AD495" s="53">
        <v>0</v>
      </c>
    </row>
    <row r="496" spans="1:30" x14ac:dyDescent="0.2">
      <c r="A496" s="51" t="s">
        <v>48</v>
      </c>
      <c r="B496" s="52" t="s">
        <v>49</v>
      </c>
      <c r="C496" s="53">
        <v>0</v>
      </c>
      <c r="D496" s="53">
        <v>0</v>
      </c>
      <c r="E496" s="53">
        <v>0</v>
      </c>
      <c r="F496" s="53">
        <v>0</v>
      </c>
      <c r="G496" s="53">
        <v>0</v>
      </c>
      <c r="H496" s="53">
        <v>0</v>
      </c>
      <c r="I496" s="53">
        <v>0</v>
      </c>
      <c r="J496" s="53">
        <v>0</v>
      </c>
      <c r="K496" s="53">
        <v>0</v>
      </c>
      <c r="L496" s="53">
        <v>0</v>
      </c>
      <c r="M496" s="53">
        <v>0</v>
      </c>
      <c r="N496" s="53">
        <v>0</v>
      </c>
      <c r="O496" s="53">
        <v>0</v>
      </c>
      <c r="P496" s="53">
        <v>0</v>
      </c>
      <c r="Q496" s="53">
        <v>0</v>
      </c>
      <c r="R496" s="53">
        <v>0</v>
      </c>
      <c r="S496" s="53">
        <v>0</v>
      </c>
      <c r="T496" s="53">
        <v>0</v>
      </c>
      <c r="U496" s="53">
        <v>0</v>
      </c>
      <c r="V496" s="53">
        <v>0</v>
      </c>
      <c r="W496" s="53">
        <v>0</v>
      </c>
      <c r="X496" s="53">
        <v>0</v>
      </c>
      <c r="Y496" s="53">
        <v>0</v>
      </c>
      <c r="Z496" s="53">
        <v>0</v>
      </c>
      <c r="AA496" s="53">
        <v>0</v>
      </c>
      <c r="AB496" s="53">
        <v>0</v>
      </c>
      <c r="AC496" s="53">
        <v>0</v>
      </c>
      <c r="AD496" s="53">
        <v>0</v>
      </c>
    </row>
    <row r="497" spans="1:30" x14ac:dyDescent="0.2">
      <c r="A497" s="51" t="s">
        <v>50</v>
      </c>
      <c r="B497" s="52" t="s">
        <v>51</v>
      </c>
      <c r="C497" s="53">
        <v>0</v>
      </c>
      <c r="D497" s="53">
        <v>0</v>
      </c>
      <c r="E497" s="53">
        <v>0</v>
      </c>
      <c r="F497" s="53">
        <v>0</v>
      </c>
      <c r="G497" s="53">
        <v>0</v>
      </c>
      <c r="H497" s="53">
        <v>0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3">
        <v>0</v>
      </c>
      <c r="O497" s="53">
        <v>0</v>
      </c>
      <c r="P497" s="53">
        <v>0</v>
      </c>
      <c r="Q497" s="53">
        <v>0</v>
      </c>
      <c r="R497" s="53">
        <v>0</v>
      </c>
      <c r="S497" s="53">
        <v>0</v>
      </c>
      <c r="T497" s="53">
        <v>0</v>
      </c>
      <c r="U497" s="53">
        <v>0</v>
      </c>
      <c r="V497" s="53">
        <v>0</v>
      </c>
      <c r="W497" s="53">
        <v>0</v>
      </c>
      <c r="X497" s="53">
        <v>0</v>
      </c>
      <c r="Y497" s="53">
        <v>0</v>
      </c>
      <c r="Z497" s="53">
        <v>0</v>
      </c>
      <c r="AA497" s="53">
        <v>0</v>
      </c>
      <c r="AB497" s="53">
        <v>0</v>
      </c>
      <c r="AC497" s="53">
        <v>0</v>
      </c>
      <c r="AD497" s="53">
        <v>0</v>
      </c>
    </row>
    <row r="498" spans="1:30" x14ac:dyDescent="0.2">
      <c r="A498" s="51" t="s">
        <v>52</v>
      </c>
      <c r="B498" s="52" t="s">
        <v>53</v>
      </c>
      <c r="C498" s="53">
        <v>0</v>
      </c>
      <c r="D498" s="53">
        <v>0</v>
      </c>
      <c r="E498" s="53">
        <v>0</v>
      </c>
      <c r="F498" s="53">
        <v>0</v>
      </c>
      <c r="G498" s="53">
        <v>0</v>
      </c>
      <c r="H498" s="53">
        <v>0</v>
      </c>
      <c r="I498" s="53">
        <v>0</v>
      </c>
      <c r="J498" s="53">
        <v>0</v>
      </c>
      <c r="K498" s="53">
        <v>0</v>
      </c>
      <c r="L498" s="53">
        <v>0</v>
      </c>
      <c r="M498" s="53">
        <v>0</v>
      </c>
      <c r="N498" s="53">
        <v>0</v>
      </c>
      <c r="O498" s="53">
        <v>0</v>
      </c>
      <c r="P498" s="53">
        <v>0</v>
      </c>
      <c r="Q498" s="53">
        <v>0</v>
      </c>
      <c r="R498" s="53">
        <v>0</v>
      </c>
      <c r="S498" s="53">
        <v>0</v>
      </c>
      <c r="T498" s="53">
        <v>0</v>
      </c>
      <c r="U498" s="53">
        <v>0</v>
      </c>
      <c r="V498" s="53">
        <v>0</v>
      </c>
      <c r="W498" s="53">
        <v>0</v>
      </c>
      <c r="X498" s="53">
        <v>0</v>
      </c>
      <c r="Y498" s="53">
        <v>0</v>
      </c>
      <c r="Z498" s="53">
        <v>0</v>
      </c>
      <c r="AA498" s="53">
        <v>0</v>
      </c>
      <c r="AB498" s="53">
        <v>0</v>
      </c>
      <c r="AC498" s="53">
        <v>0</v>
      </c>
      <c r="AD498" s="53">
        <v>0</v>
      </c>
    </row>
    <row r="499" spans="1:30" x14ac:dyDescent="0.2">
      <c r="A499" s="54" t="s">
        <v>54</v>
      </c>
      <c r="B499" s="55" t="s">
        <v>55</v>
      </c>
      <c r="C499" s="56">
        <v>0</v>
      </c>
      <c r="D499" s="56">
        <v>0</v>
      </c>
      <c r="E499" s="56">
        <v>0</v>
      </c>
      <c r="F499" s="56">
        <v>0</v>
      </c>
      <c r="G499" s="56">
        <v>0</v>
      </c>
      <c r="H499" s="56">
        <v>0</v>
      </c>
      <c r="I499" s="56">
        <v>0</v>
      </c>
      <c r="J499" s="56">
        <v>0</v>
      </c>
      <c r="K499" s="56">
        <v>0</v>
      </c>
      <c r="L499" s="56">
        <v>0</v>
      </c>
      <c r="M499" s="56">
        <v>0</v>
      </c>
      <c r="N499" s="56">
        <v>0</v>
      </c>
      <c r="O499" s="56">
        <v>0</v>
      </c>
      <c r="P499" s="56">
        <v>0</v>
      </c>
      <c r="Q499" s="56">
        <v>0</v>
      </c>
      <c r="R499" s="56">
        <v>0</v>
      </c>
      <c r="S499" s="56">
        <v>0</v>
      </c>
      <c r="T499" s="56">
        <v>0</v>
      </c>
      <c r="U499" s="56">
        <v>0</v>
      </c>
      <c r="V499" s="56">
        <v>0</v>
      </c>
      <c r="W499" s="56">
        <v>0</v>
      </c>
      <c r="X499" s="56">
        <v>0</v>
      </c>
      <c r="Y499" s="56">
        <v>0</v>
      </c>
      <c r="Z499" s="56">
        <v>0</v>
      </c>
      <c r="AA499" s="56">
        <v>0</v>
      </c>
      <c r="AB499" s="56">
        <v>0</v>
      </c>
      <c r="AC499" s="56">
        <v>0</v>
      </c>
      <c r="AD499" s="56">
        <v>0</v>
      </c>
    </row>
    <row r="500" spans="1:30" x14ac:dyDescent="0.2">
      <c r="A500" s="29" t="s">
        <v>56</v>
      </c>
      <c r="B500" s="30"/>
      <c r="C500" s="31">
        <v>0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v>0</v>
      </c>
      <c r="AD500" s="31">
        <v>0</v>
      </c>
    </row>
    <row r="501" spans="1:30" x14ac:dyDescent="0.2">
      <c r="A501" s="57" t="s">
        <v>57</v>
      </c>
      <c r="B501" s="24"/>
      <c r="C501" s="58">
        <v>0</v>
      </c>
      <c r="D501" s="58">
        <v>0</v>
      </c>
      <c r="E501" s="58">
        <v>0</v>
      </c>
      <c r="F501" s="58">
        <v>0</v>
      </c>
      <c r="G501" s="58">
        <v>0</v>
      </c>
      <c r="H501" s="58">
        <v>0</v>
      </c>
      <c r="I501" s="58">
        <v>0</v>
      </c>
      <c r="J501" s="58">
        <v>0</v>
      </c>
      <c r="K501" s="58">
        <v>0</v>
      </c>
      <c r="L501" s="58">
        <v>0</v>
      </c>
      <c r="M501" s="58">
        <v>0</v>
      </c>
      <c r="N501" s="58">
        <v>0</v>
      </c>
      <c r="O501" s="58">
        <v>0</v>
      </c>
      <c r="P501" s="58">
        <v>0</v>
      </c>
      <c r="Q501" s="58">
        <v>0</v>
      </c>
      <c r="R501" s="58">
        <v>0</v>
      </c>
      <c r="S501" s="58">
        <v>0</v>
      </c>
      <c r="T501" s="58">
        <v>0</v>
      </c>
      <c r="U501" s="58">
        <v>0</v>
      </c>
      <c r="V501" s="58">
        <v>0</v>
      </c>
      <c r="W501" s="58">
        <v>0</v>
      </c>
      <c r="X501" s="58">
        <v>0</v>
      </c>
      <c r="Y501" s="58">
        <v>0</v>
      </c>
      <c r="Z501" s="58">
        <v>0</v>
      </c>
      <c r="AA501" s="58">
        <v>0</v>
      </c>
      <c r="AB501" s="58">
        <v>0</v>
      </c>
      <c r="AC501" s="58">
        <v>0</v>
      </c>
      <c r="AD501" s="58">
        <v>0</v>
      </c>
    </row>
    <row r="502" spans="1:30" x14ac:dyDescent="0.2">
      <c r="A502" s="59" t="s">
        <v>58</v>
      </c>
      <c r="B502" s="60"/>
      <c r="C502" s="50">
        <v>0</v>
      </c>
      <c r="D502" s="50">
        <v>0</v>
      </c>
      <c r="E502" s="50">
        <v>0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0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</row>
    <row r="503" spans="1:30" x14ac:dyDescent="0.2">
      <c r="A503" s="51" t="s">
        <v>59</v>
      </c>
      <c r="B503" s="10"/>
      <c r="C503" s="53">
        <v>0</v>
      </c>
      <c r="D503" s="53">
        <v>0</v>
      </c>
      <c r="E503" s="53">
        <v>0</v>
      </c>
      <c r="F503" s="53">
        <v>0</v>
      </c>
      <c r="G503" s="53">
        <v>0</v>
      </c>
      <c r="H503" s="53">
        <v>0</v>
      </c>
      <c r="I503" s="53">
        <v>0</v>
      </c>
      <c r="J503" s="53">
        <v>0</v>
      </c>
      <c r="K503" s="53">
        <v>0</v>
      </c>
      <c r="L503" s="53">
        <v>0</v>
      </c>
      <c r="M503" s="53">
        <v>0</v>
      </c>
      <c r="N503" s="53">
        <v>0</v>
      </c>
      <c r="O503" s="53">
        <v>0</v>
      </c>
      <c r="P503" s="53">
        <v>0</v>
      </c>
      <c r="Q503" s="53">
        <v>0</v>
      </c>
      <c r="R503" s="53">
        <v>0</v>
      </c>
      <c r="S503" s="53">
        <v>0</v>
      </c>
      <c r="T503" s="53">
        <v>0</v>
      </c>
      <c r="U503" s="53">
        <v>0</v>
      </c>
      <c r="V503" s="53">
        <v>0</v>
      </c>
      <c r="W503" s="53">
        <v>0</v>
      </c>
      <c r="X503" s="53">
        <v>0</v>
      </c>
      <c r="Y503" s="53">
        <v>0</v>
      </c>
      <c r="Z503" s="53">
        <v>0</v>
      </c>
      <c r="AA503" s="53">
        <v>0</v>
      </c>
      <c r="AB503" s="53">
        <v>0</v>
      </c>
      <c r="AC503" s="53">
        <v>0</v>
      </c>
      <c r="AD503" s="53">
        <v>0</v>
      </c>
    </row>
    <row r="504" spans="1:30" x14ac:dyDescent="0.2">
      <c r="A504" s="51" t="s">
        <v>60</v>
      </c>
      <c r="B504" s="10"/>
      <c r="C504" s="53">
        <v>0</v>
      </c>
      <c r="D504" s="53">
        <v>0</v>
      </c>
      <c r="E504" s="53">
        <v>0</v>
      </c>
      <c r="F504" s="53">
        <v>0</v>
      </c>
      <c r="G504" s="53">
        <v>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3">
        <v>0</v>
      </c>
      <c r="V504" s="53">
        <v>0</v>
      </c>
      <c r="W504" s="53">
        <v>0</v>
      </c>
      <c r="X504" s="53">
        <v>0</v>
      </c>
      <c r="Y504" s="53">
        <v>0</v>
      </c>
      <c r="Z504" s="53">
        <v>0</v>
      </c>
      <c r="AA504" s="53">
        <v>0</v>
      </c>
      <c r="AB504" s="53">
        <v>0</v>
      </c>
      <c r="AC504" s="53">
        <v>0</v>
      </c>
      <c r="AD504" s="53">
        <v>0</v>
      </c>
    </row>
    <row r="505" spans="1:30" x14ac:dyDescent="0.2">
      <c r="A505" s="51" t="s">
        <v>61</v>
      </c>
      <c r="B505" s="10"/>
      <c r="C505" s="53">
        <v>0</v>
      </c>
      <c r="D505" s="53">
        <v>0</v>
      </c>
      <c r="E505" s="53">
        <v>0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  <c r="Q505" s="53">
        <v>0</v>
      </c>
      <c r="R505" s="53">
        <v>0</v>
      </c>
      <c r="S505" s="53">
        <v>0</v>
      </c>
      <c r="T505" s="53">
        <v>0</v>
      </c>
      <c r="U505" s="53">
        <v>0</v>
      </c>
      <c r="V505" s="53">
        <v>0</v>
      </c>
      <c r="W505" s="53">
        <v>0</v>
      </c>
      <c r="X505" s="53">
        <v>0</v>
      </c>
      <c r="Y505" s="53">
        <v>0</v>
      </c>
      <c r="Z505" s="53">
        <v>0</v>
      </c>
      <c r="AA505" s="53">
        <v>0</v>
      </c>
      <c r="AB505" s="53">
        <v>0</v>
      </c>
      <c r="AC505" s="53">
        <v>0</v>
      </c>
      <c r="AD505" s="53">
        <v>0</v>
      </c>
    </row>
    <row r="506" spans="1:30" x14ac:dyDescent="0.2">
      <c r="A506" s="51" t="s">
        <v>62</v>
      </c>
      <c r="B506" s="10"/>
      <c r="C506" s="53">
        <v>0</v>
      </c>
      <c r="D506" s="53">
        <v>0</v>
      </c>
      <c r="E506" s="53">
        <v>0</v>
      </c>
      <c r="F506" s="53">
        <v>0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  <c r="Q506" s="53">
        <v>0</v>
      </c>
      <c r="R506" s="53">
        <v>0</v>
      </c>
      <c r="S506" s="53">
        <v>0</v>
      </c>
      <c r="T506" s="53">
        <v>0</v>
      </c>
      <c r="U506" s="53">
        <v>0</v>
      </c>
      <c r="V506" s="53">
        <v>0</v>
      </c>
      <c r="W506" s="53">
        <v>0</v>
      </c>
      <c r="X506" s="53">
        <v>0</v>
      </c>
      <c r="Y506" s="53">
        <v>0</v>
      </c>
      <c r="Z506" s="53">
        <v>0</v>
      </c>
      <c r="AA506" s="53">
        <v>0</v>
      </c>
      <c r="AB506" s="53">
        <v>0</v>
      </c>
      <c r="AC506" s="53">
        <v>0</v>
      </c>
      <c r="AD506" s="53">
        <v>0</v>
      </c>
    </row>
    <row r="507" spans="1:30" x14ac:dyDescent="0.2">
      <c r="A507" s="51" t="s">
        <v>63</v>
      </c>
      <c r="B507" s="10"/>
      <c r="C507" s="53">
        <v>0</v>
      </c>
      <c r="D507" s="53">
        <v>0</v>
      </c>
      <c r="E507" s="53">
        <v>0</v>
      </c>
      <c r="F507" s="53">
        <v>0</v>
      </c>
      <c r="G507" s="53">
        <v>0</v>
      </c>
      <c r="H507" s="53">
        <v>0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  <c r="Q507" s="53">
        <v>0</v>
      </c>
      <c r="R507" s="53">
        <v>0</v>
      </c>
      <c r="S507" s="53">
        <v>0</v>
      </c>
      <c r="T507" s="53">
        <v>0</v>
      </c>
      <c r="U507" s="53">
        <v>0</v>
      </c>
      <c r="V507" s="53">
        <v>0</v>
      </c>
      <c r="W507" s="53">
        <v>0</v>
      </c>
      <c r="X507" s="53">
        <v>0</v>
      </c>
      <c r="Y507" s="53">
        <v>0</v>
      </c>
      <c r="Z507" s="53">
        <v>0</v>
      </c>
      <c r="AA507" s="53">
        <v>0</v>
      </c>
      <c r="AB507" s="53">
        <v>0</v>
      </c>
      <c r="AC507" s="53">
        <v>0</v>
      </c>
      <c r="AD507" s="53">
        <v>0</v>
      </c>
    </row>
    <row r="508" spans="1:30" x14ac:dyDescent="0.2">
      <c r="A508" s="51" t="s">
        <v>64</v>
      </c>
      <c r="B508" s="10"/>
      <c r="C508" s="53">
        <v>0</v>
      </c>
      <c r="D508" s="53">
        <v>0</v>
      </c>
      <c r="E508" s="53">
        <v>0</v>
      </c>
      <c r="F508" s="53">
        <v>0</v>
      </c>
      <c r="G508" s="53">
        <v>0</v>
      </c>
      <c r="H508" s="53">
        <v>0</v>
      </c>
      <c r="I508" s="53">
        <v>0</v>
      </c>
      <c r="J508" s="53">
        <v>0</v>
      </c>
      <c r="K508" s="53">
        <v>0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  <c r="Q508" s="53">
        <v>0</v>
      </c>
      <c r="R508" s="53">
        <v>0</v>
      </c>
      <c r="S508" s="53">
        <v>0</v>
      </c>
      <c r="T508" s="53">
        <v>0</v>
      </c>
      <c r="U508" s="53">
        <v>0</v>
      </c>
      <c r="V508" s="53">
        <v>0</v>
      </c>
      <c r="W508" s="53">
        <v>0</v>
      </c>
      <c r="X508" s="53">
        <v>0</v>
      </c>
      <c r="Y508" s="53">
        <v>0</v>
      </c>
      <c r="Z508" s="53">
        <v>0</v>
      </c>
      <c r="AA508" s="53">
        <v>0</v>
      </c>
      <c r="AB508" s="53">
        <v>0</v>
      </c>
      <c r="AC508" s="53">
        <v>0</v>
      </c>
      <c r="AD508" s="53">
        <v>0</v>
      </c>
    </row>
    <row r="509" spans="1:30" x14ac:dyDescent="0.2">
      <c r="A509" s="61" t="s">
        <v>65</v>
      </c>
      <c r="B509" s="30"/>
      <c r="C509" s="53">
        <v>0</v>
      </c>
      <c r="D509" s="53">
        <v>0</v>
      </c>
      <c r="E509" s="53">
        <v>0</v>
      </c>
      <c r="F509" s="53">
        <v>0</v>
      </c>
      <c r="G509" s="53">
        <v>0</v>
      </c>
      <c r="H509" s="53">
        <v>0</v>
      </c>
      <c r="I509" s="53">
        <v>0</v>
      </c>
      <c r="J509" s="53">
        <v>0</v>
      </c>
      <c r="K509" s="53">
        <v>0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  <c r="Q509" s="53">
        <v>0</v>
      </c>
      <c r="R509" s="53">
        <v>0</v>
      </c>
      <c r="S509" s="53">
        <v>0</v>
      </c>
      <c r="T509" s="53">
        <v>0</v>
      </c>
      <c r="U509" s="53">
        <v>0</v>
      </c>
      <c r="V509" s="53">
        <v>0</v>
      </c>
      <c r="W509" s="53">
        <v>0</v>
      </c>
      <c r="X509" s="53">
        <v>0</v>
      </c>
      <c r="Y509" s="53">
        <v>0</v>
      </c>
      <c r="Z509" s="53">
        <v>0</v>
      </c>
      <c r="AA509" s="53">
        <v>0</v>
      </c>
      <c r="AB509" s="53">
        <v>0</v>
      </c>
      <c r="AC509" s="53">
        <v>0</v>
      </c>
      <c r="AD509" s="53">
        <v>0</v>
      </c>
    </row>
    <row r="510" spans="1:30" x14ac:dyDescent="0.2">
      <c r="A510" s="62" t="s">
        <v>66</v>
      </c>
      <c r="B510" s="63"/>
      <c r="C510" s="53">
        <v>0</v>
      </c>
      <c r="D510" s="53">
        <v>0</v>
      </c>
      <c r="E510" s="53">
        <v>0</v>
      </c>
      <c r="F510" s="53">
        <v>0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  <c r="Q510" s="53">
        <v>0</v>
      </c>
      <c r="R510" s="53">
        <v>0</v>
      </c>
      <c r="S510" s="53">
        <v>0</v>
      </c>
      <c r="T510" s="53">
        <v>0</v>
      </c>
      <c r="U510" s="53">
        <v>0</v>
      </c>
      <c r="V510" s="53">
        <v>0</v>
      </c>
      <c r="W510" s="53">
        <v>0</v>
      </c>
      <c r="X510" s="53">
        <v>0</v>
      </c>
      <c r="Y510" s="53">
        <v>0</v>
      </c>
      <c r="Z510" s="53">
        <v>0</v>
      </c>
      <c r="AA510" s="53">
        <v>0</v>
      </c>
      <c r="AB510" s="53">
        <v>0</v>
      </c>
      <c r="AC510" s="53">
        <v>0</v>
      </c>
      <c r="AD510" s="53">
        <v>0</v>
      </c>
    </row>
    <row r="511" spans="1:30" x14ac:dyDescent="0.2">
      <c r="A511" s="64" t="s">
        <v>67</v>
      </c>
      <c r="B511" s="65"/>
      <c r="C511" s="66">
        <v>4.7759999999999997E-2</v>
      </c>
      <c r="D511" s="66">
        <v>0.11939999999999999</v>
      </c>
      <c r="E511" s="66">
        <v>9.5519999999999994E-2</v>
      </c>
      <c r="F511" s="66">
        <v>9.5519999999999994E-2</v>
      </c>
      <c r="G511" s="66">
        <v>9.5519999999999994E-2</v>
      </c>
      <c r="H511" s="66">
        <v>9.5519999999999994E-2</v>
      </c>
      <c r="I511" s="66">
        <v>9.5519999999999994E-2</v>
      </c>
      <c r="J511" s="66">
        <v>9.5519999999999994E-2</v>
      </c>
      <c r="K511" s="66">
        <v>0.11939999999999999</v>
      </c>
      <c r="L511" s="66">
        <v>0.11939999999999999</v>
      </c>
      <c r="M511" s="66">
        <v>0.11939999999999999</v>
      </c>
      <c r="N511" s="66">
        <v>0.11939999999999999</v>
      </c>
      <c r="O511" s="66">
        <v>0.16715999999999998</v>
      </c>
      <c r="P511" s="66">
        <v>0.21492</v>
      </c>
      <c r="Q511" s="66">
        <v>0.28655999999999998</v>
      </c>
      <c r="R511" s="66">
        <v>0.46083361319999994</v>
      </c>
      <c r="S511" s="66">
        <v>0.61747214128934402</v>
      </c>
      <c r="T511" s="66">
        <v>1.387316612905344</v>
      </c>
      <c r="U511" s="66">
        <v>3.1498298275023355</v>
      </c>
      <c r="V511" s="66">
        <v>5.2935100203800847</v>
      </c>
      <c r="W511" s="66">
        <v>7.345079480137632</v>
      </c>
      <c r="X511" s="66">
        <v>8.910770824358174</v>
      </c>
      <c r="Y511" s="66">
        <v>10.036579432760279</v>
      </c>
      <c r="Z511" s="66">
        <v>11.112130410109572</v>
      </c>
      <c r="AA511" s="66">
        <v>12.028785144328751</v>
      </c>
      <c r="AB511" s="66">
        <v>12.831659852102417</v>
      </c>
      <c r="AC511" s="66">
        <v>13.778424955204192</v>
      </c>
      <c r="AD511" s="66">
        <v>14.145462358152331</v>
      </c>
    </row>
    <row r="512" spans="1:30" x14ac:dyDescent="0.2">
      <c r="A512" s="64" t="s">
        <v>68</v>
      </c>
      <c r="B512" s="65"/>
      <c r="C512" s="66">
        <v>0</v>
      </c>
      <c r="D512" s="66">
        <v>0</v>
      </c>
      <c r="E512" s="66">
        <v>0</v>
      </c>
      <c r="F512" s="66">
        <v>0</v>
      </c>
      <c r="G512" s="66">
        <v>0</v>
      </c>
      <c r="H512" s="66">
        <v>0</v>
      </c>
      <c r="I512" s="66">
        <v>0</v>
      </c>
      <c r="J512" s="66">
        <v>0</v>
      </c>
      <c r="K512" s="66">
        <v>0</v>
      </c>
      <c r="L512" s="66">
        <v>0</v>
      </c>
      <c r="M512" s="66">
        <v>0</v>
      </c>
      <c r="N512" s="66">
        <v>0</v>
      </c>
      <c r="O512" s="66">
        <v>0</v>
      </c>
      <c r="P512" s="66">
        <v>0</v>
      </c>
      <c r="Q512" s="66">
        <v>0</v>
      </c>
      <c r="R512" s="66">
        <v>0</v>
      </c>
      <c r="S512" s="66">
        <v>3.2882759999999997E-2</v>
      </c>
      <c r="T512" s="66">
        <v>3.7669028399999992E-2</v>
      </c>
      <c r="U512" s="66">
        <v>9.4656338726399988E-2</v>
      </c>
      <c r="V512" s="66">
        <v>0.10087046642623103</v>
      </c>
      <c r="W512" s="66">
        <v>0.15331938121437691</v>
      </c>
      <c r="X512" s="66">
        <v>0.16448964168485372</v>
      </c>
      <c r="Y512" s="66">
        <v>0.16614308073470971</v>
      </c>
      <c r="Z512" s="66">
        <v>0.16614308073470971</v>
      </c>
      <c r="AA512" s="66">
        <v>0.16614308073470971</v>
      </c>
      <c r="AB512" s="66">
        <v>0.16614308073470971</v>
      </c>
      <c r="AC512" s="66">
        <v>0.16614308073470971</v>
      </c>
      <c r="AD512" s="66">
        <v>0.16614308073470971</v>
      </c>
    </row>
    <row r="513" spans="1:30" x14ac:dyDescent="0.2">
      <c r="A513" s="57" t="s">
        <v>69</v>
      </c>
      <c r="B513" s="24"/>
      <c r="C513" s="58">
        <v>0</v>
      </c>
      <c r="D513" s="58">
        <v>0</v>
      </c>
      <c r="E513" s="58">
        <v>0</v>
      </c>
      <c r="F513" s="58">
        <v>0</v>
      </c>
      <c r="G513" s="58">
        <v>0</v>
      </c>
      <c r="H513" s="58">
        <v>0</v>
      </c>
      <c r="I513" s="58">
        <v>0</v>
      </c>
      <c r="J513" s="58">
        <v>0</v>
      </c>
      <c r="K513" s="58">
        <v>0</v>
      </c>
      <c r="L513" s="58">
        <v>0</v>
      </c>
      <c r="M513" s="58">
        <v>0</v>
      </c>
      <c r="N513" s="58">
        <v>0</v>
      </c>
      <c r="O513" s="58">
        <v>0</v>
      </c>
      <c r="P513" s="58">
        <v>0</v>
      </c>
      <c r="Q513" s="58">
        <v>0</v>
      </c>
      <c r="R513" s="58">
        <v>0</v>
      </c>
      <c r="S513" s="58">
        <v>3.2882759999999997E-2</v>
      </c>
      <c r="T513" s="58">
        <v>3.7669028399999992E-2</v>
      </c>
      <c r="U513" s="58">
        <v>9.4656338726399988E-2</v>
      </c>
      <c r="V513" s="58">
        <v>0.10087046642623103</v>
      </c>
      <c r="W513" s="58">
        <v>0.15331938121437691</v>
      </c>
      <c r="X513" s="58">
        <v>0.16448964168485372</v>
      </c>
      <c r="Y513" s="58">
        <v>0.16614308073470971</v>
      </c>
      <c r="Z513" s="58">
        <v>0.16614308073470971</v>
      </c>
      <c r="AA513" s="58">
        <v>0.16614308073470971</v>
      </c>
      <c r="AB513" s="58">
        <v>0.16614308073470971</v>
      </c>
      <c r="AC513" s="58">
        <v>0.16614308073470971</v>
      </c>
      <c r="AD513" s="58">
        <v>0.16614308073470971</v>
      </c>
    </row>
    <row r="514" spans="1:30" x14ac:dyDescent="0.2">
      <c r="A514" s="54" t="s">
        <v>70</v>
      </c>
      <c r="B514" s="27"/>
      <c r="C514" s="56">
        <v>0</v>
      </c>
      <c r="D514" s="56">
        <v>0</v>
      </c>
      <c r="E514" s="56">
        <v>0</v>
      </c>
      <c r="F514" s="56">
        <v>0</v>
      </c>
      <c r="G514" s="56">
        <v>0</v>
      </c>
      <c r="H514" s="56">
        <v>0</v>
      </c>
      <c r="I514" s="56">
        <v>0</v>
      </c>
      <c r="J514" s="56">
        <v>0</v>
      </c>
      <c r="K514" s="56">
        <v>0</v>
      </c>
      <c r="L514" s="56">
        <v>0</v>
      </c>
      <c r="M514" s="56">
        <v>0</v>
      </c>
      <c r="N514" s="56">
        <v>0</v>
      </c>
      <c r="O514" s="56">
        <v>0</v>
      </c>
      <c r="P514" s="56">
        <v>0</v>
      </c>
      <c r="Q514" s="56">
        <v>0</v>
      </c>
      <c r="R514" s="56">
        <v>0</v>
      </c>
      <c r="S514" s="56">
        <v>0</v>
      </c>
      <c r="T514" s="56">
        <v>0</v>
      </c>
      <c r="U514" s="56">
        <v>0</v>
      </c>
      <c r="V514" s="56">
        <v>0</v>
      </c>
      <c r="W514" s="56">
        <v>0</v>
      </c>
      <c r="X514" s="56">
        <v>0</v>
      </c>
      <c r="Y514" s="56">
        <v>0</v>
      </c>
      <c r="Z514" s="56">
        <v>0</v>
      </c>
      <c r="AA514" s="56">
        <v>0</v>
      </c>
      <c r="AB514" s="56">
        <v>0</v>
      </c>
      <c r="AC514" s="56">
        <v>0</v>
      </c>
      <c r="AD514" s="56">
        <v>0</v>
      </c>
    </row>
    <row r="515" spans="1:30" x14ac:dyDescent="0.2">
      <c r="A515" s="33" t="s">
        <v>71</v>
      </c>
      <c r="B515" s="34"/>
      <c r="C515" s="35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</row>
    <row r="516" spans="1:30" ht="13.5" thickBot="1" x14ac:dyDescent="0.25">
      <c r="A516" s="29" t="s">
        <v>72</v>
      </c>
      <c r="B516" s="30"/>
      <c r="C516" s="31">
        <v>0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v>0</v>
      </c>
      <c r="AD516" s="31">
        <v>0</v>
      </c>
    </row>
    <row r="517" spans="1:30" ht="13.5" thickBot="1" x14ac:dyDescent="0.25">
      <c r="A517" s="38" t="s">
        <v>73</v>
      </c>
      <c r="B517" s="39"/>
      <c r="C517" s="40">
        <v>0</v>
      </c>
      <c r="D517" s="40">
        <v>0</v>
      </c>
      <c r="E517" s="40">
        <v>0</v>
      </c>
      <c r="F517" s="40">
        <v>0</v>
      </c>
      <c r="G517" s="40">
        <v>0</v>
      </c>
      <c r="H517" s="40">
        <v>0</v>
      </c>
      <c r="I517" s="40">
        <v>0</v>
      </c>
      <c r="J517" s="40">
        <v>0</v>
      </c>
      <c r="K517" s="40">
        <v>0</v>
      </c>
      <c r="L517" s="40">
        <v>0</v>
      </c>
      <c r="M517" s="40">
        <v>0</v>
      </c>
      <c r="N517" s="40">
        <v>0</v>
      </c>
      <c r="O517" s="40">
        <v>0</v>
      </c>
      <c r="P517" s="40">
        <v>0</v>
      </c>
      <c r="Q517" s="40">
        <v>0</v>
      </c>
      <c r="R517" s="40">
        <v>0</v>
      </c>
      <c r="S517" s="40">
        <v>-3.2882760000000011E-2</v>
      </c>
      <c r="T517" s="40">
        <v>-3.7669028400000082E-2</v>
      </c>
      <c r="U517" s="40">
        <v>0</v>
      </c>
      <c r="V517" s="40">
        <v>0</v>
      </c>
      <c r="W517" s="40">
        <v>0</v>
      </c>
      <c r="X517" s="40">
        <v>0</v>
      </c>
      <c r="Y517" s="40">
        <v>0</v>
      </c>
      <c r="Z517" s="40">
        <v>0</v>
      </c>
      <c r="AA517" s="40">
        <v>0</v>
      </c>
      <c r="AB517" s="40">
        <v>0</v>
      </c>
      <c r="AC517" s="40">
        <v>0</v>
      </c>
      <c r="AD517" s="40">
        <v>0</v>
      </c>
    </row>
    <row r="519" spans="1:30" x14ac:dyDescent="0.2">
      <c r="A519" s="72"/>
      <c r="B519" s="73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</row>
    <row r="520" spans="1:30" x14ac:dyDescent="0.2">
      <c r="A520"/>
      <c r="B520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</row>
    <row r="521" spans="1:30" ht="60.75" thickBot="1" x14ac:dyDescent="0.3">
      <c r="A521" s="69" t="s">
        <v>105</v>
      </c>
      <c r="B521" s="2" t="s">
        <v>1</v>
      </c>
      <c r="C521" s="3">
        <v>1990</v>
      </c>
      <c r="D521" s="3">
        <v>1991</v>
      </c>
      <c r="E521" s="3">
        <v>1992</v>
      </c>
      <c r="F521" s="3">
        <v>1993</v>
      </c>
      <c r="G521" s="3">
        <v>1994</v>
      </c>
      <c r="H521" s="3">
        <v>1995</v>
      </c>
      <c r="I521" s="3">
        <v>1996</v>
      </c>
      <c r="J521" s="3">
        <v>1997</v>
      </c>
      <c r="K521" s="3">
        <v>1998</v>
      </c>
      <c r="L521" s="3">
        <v>1999</v>
      </c>
      <c r="M521" s="3">
        <v>2000</v>
      </c>
      <c r="N521" s="3">
        <v>2001</v>
      </c>
      <c r="O521" s="3">
        <v>2002</v>
      </c>
      <c r="P521" s="3">
        <v>2003</v>
      </c>
      <c r="Q521" s="3">
        <v>2004</v>
      </c>
      <c r="R521" s="3">
        <v>2005</v>
      </c>
      <c r="S521" s="3">
        <v>2006</v>
      </c>
      <c r="T521" s="3">
        <v>2007</v>
      </c>
      <c r="U521" s="3">
        <v>2008</v>
      </c>
      <c r="V521" s="3">
        <v>2009</v>
      </c>
      <c r="W521" s="3">
        <v>2010</v>
      </c>
      <c r="X521" s="3">
        <v>2011</v>
      </c>
      <c r="Y521" s="3">
        <v>2012</v>
      </c>
      <c r="Z521" s="3">
        <v>2013</v>
      </c>
      <c r="AA521" s="3">
        <v>2014</v>
      </c>
      <c r="AB521" s="3">
        <v>2015</v>
      </c>
      <c r="AC521" s="3">
        <v>2016</v>
      </c>
      <c r="AD521" s="3">
        <v>2017</v>
      </c>
    </row>
    <row r="522" spans="1:30" x14ac:dyDescent="0.2">
      <c r="A522" s="5" t="s">
        <v>2</v>
      </c>
      <c r="B522" s="6"/>
      <c r="C522" s="7">
        <v>4.7759999999999997E-2</v>
      </c>
      <c r="D522" s="7">
        <v>4.7759999999999997E-2</v>
      </c>
      <c r="E522" s="7">
        <v>4.7759999999999997E-2</v>
      </c>
      <c r="F522" s="7">
        <v>4.7759999999999997E-2</v>
      </c>
      <c r="G522" s="7">
        <v>4.7759999999999997E-2</v>
      </c>
      <c r="H522" s="7">
        <v>4.7759999999999997E-2</v>
      </c>
      <c r="I522" s="7">
        <v>4.7759999999999997E-2</v>
      </c>
      <c r="J522" s="7">
        <v>4.7759999999999997E-2</v>
      </c>
      <c r="K522" s="7">
        <v>4.7759999999999997E-2</v>
      </c>
      <c r="L522" s="7">
        <v>4.7759999999999997E-2</v>
      </c>
      <c r="M522" s="7">
        <v>4.7759999999999997E-2</v>
      </c>
      <c r="N522" s="7">
        <v>4.7759999999999997E-2</v>
      </c>
      <c r="O522" s="7">
        <v>0.44310641561533509</v>
      </c>
      <c r="P522" s="7">
        <v>1.2566070793219497</v>
      </c>
      <c r="Q522" s="7">
        <v>2.2960563925760793</v>
      </c>
      <c r="R522" s="7">
        <v>4.2380278575248154</v>
      </c>
      <c r="S522" s="7">
        <v>6.7542790037028411</v>
      </c>
      <c r="T522" s="7">
        <v>9.8406795337764468</v>
      </c>
      <c r="U522" s="7">
        <v>13.340718995514104</v>
      </c>
      <c r="V522" s="7">
        <v>14.471110404301248</v>
      </c>
      <c r="W522" s="7">
        <v>15.701009855897395</v>
      </c>
      <c r="X522" s="7">
        <v>17.256942656974093</v>
      </c>
      <c r="Y522" s="7">
        <v>18.752484214851908</v>
      </c>
      <c r="Z522" s="7">
        <v>20.367413267015046</v>
      </c>
      <c r="AA522" s="7">
        <v>22.846835692976406</v>
      </c>
      <c r="AB522" s="7">
        <v>27.006210717095595</v>
      </c>
      <c r="AC522" s="7">
        <v>32.301898856466202</v>
      </c>
      <c r="AD522" s="7">
        <v>41.304777500105494</v>
      </c>
    </row>
    <row r="523" spans="1:30" x14ac:dyDescent="0.2">
      <c r="A523" s="9" t="s">
        <v>3</v>
      </c>
      <c r="B523" s="10"/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  <c r="AD523" s="11">
        <v>0</v>
      </c>
    </row>
    <row r="524" spans="1:30" x14ac:dyDescent="0.2">
      <c r="A524" s="9" t="s">
        <v>4</v>
      </c>
      <c r="B524" s="10"/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  <c r="AD524" s="11">
        <v>0</v>
      </c>
    </row>
    <row r="525" spans="1:30" x14ac:dyDescent="0.2">
      <c r="A525" s="9" t="s">
        <v>5</v>
      </c>
      <c r="B525" s="10"/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</row>
    <row r="526" spans="1:30" ht="13.5" thickBot="1" x14ac:dyDescent="0.25">
      <c r="A526" s="12" t="s">
        <v>6</v>
      </c>
      <c r="B526" s="13"/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0</v>
      </c>
    </row>
    <row r="527" spans="1:30" x14ac:dyDescent="0.2">
      <c r="A527" s="15" t="s">
        <v>7</v>
      </c>
      <c r="B527" s="16"/>
      <c r="C527" s="17">
        <v>4.7759999999999997E-2</v>
      </c>
      <c r="D527" s="17">
        <v>4.7759999999999997E-2</v>
      </c>
      <c r="E527" s="17">
        <v>4.7759999999999997E-2</v>
      </c>
      <c r="F527" s="17">
        <v>4.7759999999999997E-2</v>
      </c>
      <c r="G527" s="17">
        <v>4.7759999999999997E-2</v>
      </c>
      <c r="H527" s="17">
        <v>4.7759999999999997E-2</v>
      </c>
      <c r="I527" s="17">
        <v>4.7759999999999997E-2</v>
      </c>
      <c r="J527" s="17">
        <v>4.7759999999999997E-2</v>
      </c>
      <c r="K527" s="17">
        <v>4.7759999999999997E-2</v>
      </c>
      <c r="L527" s="17">
        <v>4.7759999999999997E-2</v>
      </c>
      <c r="M527" s="17">
        <v>4.7759999999999997E-2</v>
      </c>
      <c r="N527" s="17">
        <v>4.7759999999999997E-2</v>
      </c>
      <c r="O527" s="17">
        <v>0.44310641561533509</v>
      </c>
      <c r="P527" s="17">
        <v>1.2566070793219497</v>
      </c>
      <c r="Q527" s="17">
        <v>2.2960563925760793</v>
      </c>
      <c r="R527" s="17">
        <v>4.2380278575248154</v>
      </c>
      <c r="S527" s="17">
        <v>6.7542790037028411</v>
      </c>
      <c r="T527" s="17">
        <v>9.8406795337764468</v>
      </c>
      <c r="U527" s="17">
        <v>13.340718995514104</v>
      </c>
      <c r="V527" s="17">
        <v>14.471110404301248</v>
      </c>
      <c r="W527" s="17">
        <v>15.701009855897395</v>
      </c>
      <c r="X527" s="17">
        <v>17.256942656974093</v>
      </c>
      <c r="Y527" s="17">
        <v>18.752484214851908</v>
      </c>
      <c r="Z527" s="17">
        <v>20.367413267015046</v>
      </c>
      <c r="AA527" s="17">
        <v>22.846835692976406</v>
      </c>
      <c r="AB527" s="17">
        <v>27.006210717095595</v>
      </c>
      <c r="AC527" s="17">
        <v>32.301898856466202</v>
      </c>
      <c r="AD527" s="17">
        <v>41.304777500105494</v>
      </c>
    </row>
    <row r="528" spans="1:30" ht="13.5" thickBot="1" x14ac:dyDescent="0.25">
      <c r="A528" s="19" t="s">
        <v>8</v>
      </c>
      <c r="B528" s="20"/>
      <c r="C528" s="21">
        <f>C527-C548</f>
        <v>4.7759999999999997E-2</v>
      </c>
      <c r="D528" s="21">
        <f t="shared" ref="D528:Y528" si="8">D527-D548</f>
        <v>4.7759999999999997E-2</v>
      </c>
      <c r="E528" s="21">
        <f t="shared" si="8"/>
        <v>4.7759999999999997E-2</v>
      </c>
      <c r="F528" s="21">
        <f t="shared" si="8"/>
        <v>4.7759999999999997E-2</v>
      </c>
      <c r="G528" s="21">
        <f t="shared" si="8"/>
        <v>4.7759999999999997E-2</v>
      </c>
      <c r="H528" s="21">
        <f t="shared" si="8"/>
        <v>4.7759999999999997E-2</v>
      </c>
      <c r="I528" s="21">
        <f t="shared" si="8"/>
        <v>4.7759999999999997E-2</v>
      </c>
      <c r="J528" s="21">
        <f t="shared" si="8"/>
        <v>4.7759999999999997E-2</v>
      </c>
      <c r="K528" s="21">
        <f t="shared" si="8"/>
        <v>4.7759999999999997E-2</v>
      </c>
      <c r="L528" s="21">
        <f t="shared" si="8"/>
        <v>4.7759999999999997E-2</v>
      </c>
      <c r="M528" s="21">
        <f t="shared" si="8"/>
        <v>4.7759999999999997E-2</v>
      </c>
      <c r="N528" s="21">
        <f t="shared" si="8"/>
        <v>4.7759999999999997E-2</v>
      </c>
      <c r="O528" s="21">
        <f t="shared" si="8"/>
        <v>0.44310641561533509</v>
      </c>
      <c r="P528" s="21">
        <f t="shared" si="8"/>
        <v>1.2566070793219497</v>
      </c>
      <c r="Q528" s="21">
        <f t="shared" si="8"/>
        <v>2.2960563925760793</v>
      </c>
      <c r="R528" s="21">
        <f t="shared" si="8"/>
        <v>4.2380278575248154</v>
      </c>
      <c r="S528" s="21">
        <f t="shared" si="8"/>
        <v>6.7542790037028411</v>
      </c>
      <c r="T528" s="21">
        <f t="shared" si="8"/>
        <v>9.8406795337764468</v>
      </c>
      <c r="U528" s="21">
        <f t="shared" si="8"/>
        <v>13.340718995514104</v>
      </c>
      <c r="V528" s="21">
        <f t="shared" si="8"/>
        <v>14.471110404301248</v>
      </c>
      <c r="W528" s="21">
        <f t="shared" si="8"/>
        <v>15.701009855897395</v>
      </c>
      <c r="X528" s="21">
        <f t="shared" si="8"/>
        <v>17.256942656974093</v>
      </c>
      <c r="Y528" s="21">
        <f t="shared" si="8"/>
        <v>18.752484214851908</v>
      </c>
      <c r="Z528" s="21">
        <f>Z527-Z548</f>
        <v>20.367413267015046</v>
      </c>
      <c r="AA528" s="21">
        <f>AA527-AA548</f>
        <v>22.846835692976406</v>
      </c>
      <c r="AB528" s="21">
        <f>AB527-AB548</f>
        <v>27.006210717095595</v>
      </c>
      <c r="AC528" s="21">
        <f>AC527-AC548</f>
        <v>32.301898856466202</v>
      </c>
      <c r="AD528" s="21">
        <f>AD527-AD548</f>
        <v>41.304777500105494</v>
      </c>
    </row>
    <row r="529" spans="1:30" x14ac:dyDescent="0.2">
      <c r="A529" s="22" t="s">
        <v>9</v>
      </c>
      <c r="B529" s="16"/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</row>
    <row r="530" spans="1:30" x14ac:dyDescent="0.2">
      <c r="A530" s="23" t="s">
        <v>10</v>
      </c>
      <c r="B530" s="24"/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</row>
    <row r="531" spans="1:30" x14ac:dyDescent="0.2">
      <c r="A531" s="9" t="s">
        <v>11</v>
      </c>
      <c r="B531" s="10"/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</row>
    <row r="532" spans="1:30" x14ac:dyDescent="0.2">
      <c r="A532" s="9" t="s">
        <v>12</v>
      </c>
      <c r="B532" s="10"/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  <c r="AD532" s="11">
        <v>0</v>
      </c>
    </row>
    <row r="533" spans="1:30" x14ac:dyDescent="0.2">
      <c r="A533" s="9" t="s">
        <v>13</v>
      </c>
      <c r="B533" s="10"/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</row>
    <row r="534" spans="1:30" x14ac:dyDescent="0.2">
      <c r="A534" s="26" t="s">
        <v>14</v>
      </c>
      <c r="B534" s="27"/>
      <c r="C534" s="28">
        <v>0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</row>
    <row r="535" spans="1:30" x14ac:dyDescent="0.2">
      <c r="A535" s="29" t="s">
        <v>15</v>
      </c>
      <c r="B535" s="30"/>
      <c r="C535" s="31">
        <v>0</v>
      </c>
      <c r="D535" s="31">
        <v>0</v>
      </c>
      <c r="E535" s="31">
        <v>0</v>
      </c>
      <c r="F535" s="31">
        <v>0</v>
      </c>
      <c r="G535" s="31">
        <v>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v>0</v>
      </c>
      <c r="AD535" s="31">
        <v>0</v>
      </c>
    </row>
    <row r="536" spans="1:30" x14ac:dyDescent="0.2">
      <c r="A536" s="23" t="s">
        <v>10</v>
      </c>
      <c r="B536" s="24"/>
      <c r="C536" s="25">
        <v>0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</row>
    <row r="537" spans="1:30" x14ac:dyDescent="0.2">
      <c r="A537" s="9" t="s">
        <v>16</v>
      </c>
      <c r="B537" s="10"/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1">
        <v>0</v>
      </c>
    </row>
    <row r="538" spans="1:30" x14ac:dyDescent="0.2">
      <c r="A538" s="9" t="s">
        <v>17</v>
      </c>
      <c r="B538" s="10"/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  <c r="AD538" s="11">
        <v>0</v>
      </c>
    </row>
    <row r="539" spans="1:30" x14ac:dyDescent="0.2">
      <c r="A539" s="9" t="s">
        <v>18</v>
      </c>
      <c r="B539" s="10"/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</row>
    <row r="540" spans="1:30" x14ac:dyDescent="0.2">
      <c r="A540" s="9" t="s">
        <v>13</v>
      </c>
      <c r="B540" s="10"/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</row>
    <row r="541" spans="1:30" x14ac:dyDescent="0.2">
      <c r="A541" s="26" t="s">
        <v>19</v>
      </c>
      <c r="B541" s="27"/>
      <c r="C541" s="28">
        <v>0</v>
      </c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0</v>
      </c>
      <c r="X541" s="28">
        <v>0</v>
      </c>
      <c r="Y541" s="28">
        <v>0</v>
      </c>
      <c r="Z541" s="28">
        <v>0</v>
      </c>
      <c r="AA541" s="28">
        <v>0</v>
      </c>
      <c r="AB541" s="28">
        <v>0</v>
      </c>
      <c r="AC541" s="28">
        <v>0</v>
      </c>
      <c r="AD541" s="28">
        <v>0</v>
      </c>
    </row>
    <row r="542" spans="1:30" x14ac:dyDescent="0.2">
      <c r="A542" s="33" t="s">
        <v>20</v>
      </c>
      <c r="B542" s="34"/>
      <c r="C542" s="35">
        <v>0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  <c r="K542" s="35">
        <v>0</v>
      </c>
      <c r="L542" s="35">
        <v>0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</row>
    <row r="543" spans="1:30" x14ac:dyDescent="0.2">
      <c r="A543" s="23" t="s">
        <v>21</v>
      </c>
      <c r="B543" s="24"/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</row>
    <row r="544" spans="1:30" x14ac:dyDescent="0.2">
      <c r="A544" s="36" t="s">
        <v>22</v>
      </c>
      <c r="B544" s="30"/>
      <c r="C544" s="37">
        <v>0</v>
      </c>
      <c r="D544" s="37">
        <v>0</v>
      </c>
      <c r="E544" s="37">
        <v>0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</row>
    <row r="545" spans="1:30" ht="13.5" thickBot="1" x14ac:dyDescent="0.25">
      <c r="A545" s="12" t="s">
        <v>23</v>
      </c>
      <c r="B545" s="13"/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0</v>
      </c>
      <c r="AD545" s="14">
        <v>0</v>
      </c>
    </row>
    <row r="546" spans="1:30" ht="13.5" thickBot="1" x14ac:dyDescent="0.25">
      <c r="A546" s="29" t="s">
        <v>24</v>
      </c>
      <c r="B546" s="30"/>
      <c r="C546" s="31">
        <v>0</v>
      </c>
      <c r="D546" s="31">
        <v>0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  <c r="Z546" s="31">
        <v>0</v>
      </c>
      <c r="AA546" s="31">
        <v>0</v>
      </c>
      <c r="AB546" s="31">
        <v>0</v>
      </c>
      <c r="AC546" s="31">
        <v>0</v>
      </c>
      <c r="AD546" s="31">
        <v>0</v>
      </c>
    </row>
    <row r="547" spans="1:30" ht="13.5" thickBot="1" x14ac:dyDescent="0.25">
      <c r="A547" s="38" t="s">
        <v>25</v>
      </c>
      <c r="B547" s="39"/>
      <c r="C547" s="40">
        <v>4.7759999999999997E-2</v>
      </c>
      <c r="D547" s="40">
        <v>4.7759999999999997E-2</v>
      </c>
      <c r="E547" s="40">
        <v>4.7759999999999997E-2</v>
      </c>
      <c r="F547" s="40">
        <v>4.7759999999999997E-2</v>
      </c>
      <c r="G547" s="40">
        <v>4.7759999999999997E-2</v>
      </c>
      <c r="H547" s="40">
        <v>4.7759999999999997E-2</v>
      </c>
      <c r="I547" s="40">
        <v>4.7759999999999997E-2</v>
      </c>
      <c r="J547" s="40">
        <v>4.7759999999999997E-2</v>
      </c>
      <c r="K547" s="40">
        <v>4.7759999999999997E-2</v>
      </c>
      <c r="L547" s="40">
        <v>4.7759999999999997E-2</v>
      </c>
      <c r="M547" s="40">
        <v>4.7759999999999997E-2</v>
      </c>
      <c r="N547" s="40">
        <v>4.7759999999999997E-2</v>
      </c>
      <c r="O547" s="40">
        <v>0.44310641561533509</v>
      </c>
      <c r="P547" s="40">
        <v>1.2566070793219497</v>
      </c>
      <c r="Q547" s="40">
        <v>2.2960563925760793</v>
      </c>
      <c r="R547" s="40">
        <v>4.2380278575248154</v>
      </c>
      <c r="S547" s="40">
        <v>6.7542790037028411</v>
      </c>
      <c r="T547" s="40">
        <v>9.8406795337764468</v>
      </c>
      <c r="U547" s="40">
        <v>13.340718995514104</v>
      </c>
      <c r="V547" s="40">
        <v>14.471110404301248</v>
      </c>
      <c r="W547" s="40">
        <v>15.701009855897395</v>
      </c>
      <c r="X547" s="40">
        <v>17.256942656974093</v>
      </c>
      <c r="Y547" s="40">
        <v>18.752484214851908</v>
      </c>
      <c r="Z547" s="40">
        <v>20.367413267015046</v>
      </c>
      <c r="AA547" s="40">
        <v>22.846835692976406</v>
      </c>
      <c r="AB547" s="40">
        <v>27.006210717095595</v>
      </c>
      <c r="AC547" s="40">
        <v>32.301898856466202</v>
      </c>
      <c r="AD547" s="40">
        <v>41.304777500105494</v>
      </c>
    </row>
    <row r="548" spans="1:30" x14ac:dyDescent="0.2">
      <c r="A548" s="22" t="s">
        <v>26</v>
      </c>
      <c r="B548" s="16"/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</row>
    <row r="549" spans="1:30" ht="13.5" thickBot="1" x14ac:dyDescent="0.25">
      <c r="A549" s="41" t="s">
        <v>27</v>
      </c>
      <c r="B549" s="42"/>
      <c r="C549" s="43">
        <v>0</v>
      </c>
      <c r="D549" s="43">
        <v>0</v>
      </c>
      <c r="E549" s="43">
        <v>0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>
        <v>0</v>
      </c>
      <c r="Q549" s="43">
        <v>0</v>
      </c>
      <c r="R549" s="43">
        <v>0</v>
      </c>
      <c r="S549" s="43">
        <v>0</v>
      </c>
      <c r="T549" s="43">
        <v>0</v>
      </c>
      <c r="U549" s="43">
        <v>0</v>
      </c>
      <c r="V549" s="43">
        <v>0</v>
      </c>
      <c r="W549" s="43">
        <v>0</v>
      </c>
      <c r="X549" s="43">
        <v>0</v>
      </c>
      <c r="Y549" s="43">
        <v>0</v>
      </c>
      <c r="Z549" s="43">
        <v>0</v>
      </c>
      <c r="AA549" s="43">
        <v>0</v>
      </c>
      <c r="AB549" s="43">
        <v>0</v>
      </c>
      <c r="AC549" s="43">
        <v>0</v>
      </c>
      <c r="AD549" s="43">
        <v>0</v>
      </c>
    </row>
    <row r="550" spans="1:30" ht="13.5" thickBot="1" x14ac:dyDescent="0.25">
      <c r="A550" s="22" t="s">
        <v>28</v>
      </c>
      <c r="B550" s="16"/>
      <c r="C550" s="17">
        <v>4.7759999999999997E-2</v>
      </c>
      <c r="D550" s="17">
        <v>4.7759999999999997E-2</v>
      </c>
      <c r="E550" s="17">
        <v>4.7759999999999997E-2</v>
      </c>
      <c r="F550" s="17">
        <v>4.7759999999999997E-2</v>
      </c>
      <c r="G550" s="17">
        <v>4.7759999999999997E-2</v>
      </c>
      <c r="H550" s="17">
        <v>4.7759999999999997E-2</v>
      </c>
      <c r="I550" s="17">
        <v>4.7759999999999997E-2</v>
      </c>
      <c r="J550" s="17">
        <v>4.7759999999999997E-2</v>
      </c>
      <c r="K550" s="17">
        <v>4.7759999999999997E-2</v>
      </c>
      <c r="L550" s="17">
        <v>4.7759999999999997E-2</v>
      </c>
      <c r="M550" s="17">
        <v>4.7759999999999997E-2</v>
      </c>
      <c r="N550" s="17">
        <v>4.7759999999999997E-2</v>
      </c>
      <c r="O550" s="17">
        <v>0.44310641561533515</v>
      </c>
      <c r="P550" s="17">
        <v>1.2566070793219495</v>
      </c>
      <c r="Q550" s="17">
        <v>2.2960563925760793</v>
      </c>
      <c r="R550" s="17">
        <v>4.2380278575248163</v>
      </c>
      <c r="S550" s="17">
        <v>6.7542790037028393</v>
      </c>
      <c r="T550" s="17">
        <v>9.840679533776445</v>
      </c>
      <c r="U550" s="17">
        <v>13.340718995514106</v>
      </c>
      <c r="V550" s="17">
        <v>14.471110404301246</v>
      </c>
      <c r="W550" s="17">
        <v>15.701009855897393</v>
      </c>
      <c r="X550" s="17">
        <v>17.256942656974093</v>
      </c>
      <c r="Y550" s="17">
        <v>18.752484214851908</v>
      </c>
      <c r="Z550" s="17">
        <v>20.367413267015046</v>
      </c>
      <c r="AA550" s="17">
        <v>22.846835692976406</v>
      </c>
      <c r="AB550" s="17">
        <v>27.006210717095598</v>
      </c>
      <c r="AC550" s="17">
        <v>32.30189885646621</v>
      </c>
      <c r="AD550" s="17">
        <v>41.304777500105502</v>
      </c>
    </row>
    <row r="551" spans="1:30" x14ac:dyDescent="0.2">
      <c r="A551" s="44" t="s">
        <v>29</v>
      </c>
      <c r="B551" s="45"/>
      <c r="C551" s="46">
        <v>0</v>
      </c>
      <c r="D551" s="46">
        <v>0</v>
      </c>
      <c r="E551" s="46">
        <v>0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0</v>
      </c>
      <c r="W551" s="46">
        <v>0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</row>
    <row r="552" spans="1:30" x14ac:dyDescent="0.2">
      <c r="A552" s="48" t="s">
        <v>30</v>
      </c>
      <c r="B552" s="49" t="s">
        <v>31</v>
      </c>
      <c r="C552" s="50">
        <v>0</v>
      </c>
      <c r="D552" s="50">
        <v>0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0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</row>
    <row r="553" spans="1:30" x14ac:dyDescent="0.2">
      <c r="A553" s="51" t="s">
        <v>32</v>
      </c>
      <c r="B553" s="52" t="s">
        <v>33</v>
      </c>
      <c r="C553" s="53">
        <v>0</v>
      </c>
      <c r="D553" s="53">
        <v>0</v>
      </c>
      <c r="E553" s="53">
        <v>0</v>
      </c>
      <c r="F553" s="53">
        <v>0</v>
      </c>
      <c r="G553" s="53">
        <v>0</v>
      </c>
      <c r="H553" s="53">
        <v>0</v>
      </c>
      <c r="I553" s="53">
        <v>0</v>
      </c>
      <c r="J553" s="53">
        <v>0</v>
      </c>
      <c r="K553" s="53">
        <v>0</v>
      </c>
      <c r="L553" s="53">
        <v>0</v>
      </c>
      <c r="M553" s="53">
        <v>0</v>
      </c>
      <c r="N553" s="53">
        <v>0</v>
      </c>
      <c r="O553" s="53">
        <v>0</v>
      </c>
      <c r="P553" s="53">
        <v>0</v>
      </c>
      <c r="Q553" s="53">
        <v>0</v>
      </c>
      <c r="R553" s="53">
        <v>0</v>
      </c>
      <c r="S553" s="53">
        <v>0</v>
      </c>
      <c r="T553" s="53">
        <v>0</v>
      </c>
      <c r="U553" s="53">
        <v>0</v>
      </c>
      <c r="V553" s="53">
        <v>0</v>
      </c>
      <c r="W553" s="53">
        <v>0</v>
      </c>
      <c r="X553" s="53">
        <v>0</v>
      </c>
      <c r="Y553" s="53">
        <v>0</v>
      </c>
      <c r="Z553" s="53">
        <v>0</v>
      </c>
      <c r="AA553" s="53">
        <v>0</v>
      </c>
      <c r="AB553" s="53">
        <v>0</v>
      </c>
      <c r="AC553" s="53">
        <v>0</v>
      </c>
      <c r="AD553" s="53">
        <v>0</v>
      </c>
    </row>
    <row r="554" spans="1:30" x14ac:dyDescent="0.2">
      <c r="A554" s="51" t="s">
        <v>34</v>
      </c>
      <c r="B554" s="52" t="s">
        <v>35</v>
      </c>
      <c r="C554" s="53">
        <v>0</v>
      </c>
      <c r="D554" s="53">
        <v>0</v>
      </c>
      <c r="E554" s="53">
        <v>0</v>
      </c>
      <c r="F554" s="53">
        <v>0</v>
      </c>
      <c r="G554" s="53">
        <v>0</v>
      </c>
      <c r="H554" s="53">
        <v>0</v>
      </c>
      <c r="I554" s="53">
        <v>0</v>
      </c>
      <c r="J554" s="53">
        <v>0</v>
      </c>
      <c r="K554" s="53">
        <v>0</v>
      </c>
      <c r="L554" s="53">
        <v>0</v>
      </c>
      <c r="M554" s="53">
        <v>0</v>
      </c>
      <c r="N554" s="53">
        <v>0</v>
      </c>
      <c r="O554" s="53">
        <v>0</v>
      </c>
      <c r="P554" s="53">
        <v>0</v>
      </c>
      <c r="Q554" s="53">
        <v>0</v>
      </c>
      <c r="R554" s="53">
        <v>0</v>
      </c>
      <c r="S554" s="53">
        <v>0</v>
      </c>
      <c r="T554" s="53">
        <v>0</v>
      </c>
      <c r="U554" s="53">
        <v>0</v>
      </c>
      <c r="V554" s="53">
        <v>0</v>
      </c>
      <c r="W554" s="53">
        <v>0</v>
      </c>
      <c r="X554" s="53">
        <v>0</v>
      </c>
      <c r="Y554" s="53">
        <v>0</v>
      </c>
      <c r="Z554" s="53">
        <v>0</v>
      </c>
      <c r="AA554" s="53">
        <v>0</v>
      </c>
      <c r="AB554" s="53">
        <v>0</v>
      </c>
      <c r="AC554" s="53">
        <v>0</v>
      </c>
      <c r="AD554" s="53">
        <v>0</v>
      </c>
    </row>
    <row r="555" spans="1:30" x14ac:dyDescent="0.2">
      <c r="A555" s="51" t="s">
        <v>36</v>
      </c>
      <c r="B555" s="52" t="s">
        <v>37</v>
      </c>
      <c r="C555" s="53">
        <v>0</v>
      </c>
      <c r="D555" s="53">
        <v>0</v>
      </c>
      <c r="E555" s="53">
        <v>0</v>
      </c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3">
        <v>0</v>
      </c>
      <c r="P555" s="53">
        <v>0</v>
      </c>
      <c r="Q555" s="53">
        <v>0</v>
      </c>
      <c r="R555" s="53">
        <v>0</v>
      </c>
      <c r="S555" s="53">
        <v>0</v>
      </c>
      <c r="T555" s="53">
        <v>0</v>
      </c>
      <c r="U555" s="53">
        <v>0</v>
      </c>
      <c r="V555" s="53">
        <v>0</v>
      </c>
      <c r="W555" s="53">
        <v>0</v>
      </c>
      <c r="X555" s="53">
        <v>0</v>
      </c>
      <c r="Y555" s="53">
        <v>0</v>
      </c>
      <c r="Z555" s="53">
        <v>0</v>
      </c>
      <c r="AA555" s="53">
        <v>0</v>
      </c>
      <c r="AB555" s="53">
        <v>0</v>
      </c>
      <c r="AC555" s="53">
        <v>0</v>
      </c>
      <c r="AD555" s="53">
        <v>0</v>
      </c>
    </row>
    <row r="556" spans="1:30" x14ac:dyDescent="0.2">
      <c r="A556" s="51" t="s">
        <v>38</v>
      </c>
      <c r="B556" s="52" t="s">
        <v>39</v>
      </c>
      <c r="C556" s="53">
        <v>0</v>
      </c>
      <c r="D556" s="53">
        <v>0</v>
      </c>
      <c r="E556" s="53">
        <v>0</v>
      </c>
      <c r="F556" s="53">
        <v>0</v>
      </c>
      <c r="G556" s="53">
        <v>0</v>
      </c>
      <c r="H556" s="53">
        <v>0</v>
      </c>
      <c r="I556" s="53">
        <v>0</v>
      </c>
      <c r="J556" s="53">
        <v>0</v>
      </c>
      <c r="K556" s="53">
        <v>0</v>
      </c>
      <c r="L556" s="53">
        <v>0</v>
      </c>
      <c r="M556" s="53">
        <v>0</v>
      </c>
      <c r="N556" s="53">
        <v>0</v>
      </c>
      <c r="O556" s="53">
        <v>0</v>
      </c>
      <c r="P556" s="53">
        <v>0</v>
      </c>
      <c r="Q556" s="53">
        <v>0</v>
      </c>
      <c r="R556" s="53">
        <v>0</v>
      </c>
      <c r="S556" s="53">
        <v>0</v>
      </c>
      <c r="T556" s="53">
        <v>0</v>
      </c>
      <c r="U556" s="53">
        <v>0</v>
      </c>
      <c r="V556" s="53">
        <v>0</v>
      </c>
      <c r="W556" s="53">
        <v>0</v>
      </c>
      <c r="X556" s="53">
        <v>0</v>
      </c>
      <c r="Y556" s="53">
        <v>0</v>
      </c>
      <c r="Z556" s="53">
        <v>0</v>
      </c>
      <c r="AA556" s="53">
        <v>0</v>
      </c>
      <c r="AB556" s="53">
        <v>0</v>
      </c>
      <c r="AC556" s="53">
        <v>0</v>
      </c>
      <c r="AD556" s="53">
        <v>0</v>
      </c>
    </row>
    <row r="557" spans="1:30" x14ac:dyDescent="0.2">
      <c r="A557" s="51" t="s">
        <v>40</v>
      </c>
      <c r="B557" s="52" t="s">
        <v>41</v>
      </c>
      <c r="C557" s="53">
        <v>0</v>
      </c>
      <c r="D557" s="53">
        <v>0</v>
      </c>
      <c r="E557" s="53">
        <v>0</v>
      </c>
      <c r="F557" s="53">
        <v>0</v>
      </c>
      <c r="G557" s="53">
        <v>0</v>
      </c>
      <c r="H557" s="53">
        <v>0</v>
      </c>
      <c r="I557" s="53">
        <v>0</v>
      </c>
      <c r="J557" s="53">
        <v>0</v>
      </c>
      <c r="K557" s="53">
        <v>0</v>
      </c>
      <c r="L557" s="53">
        <v>0</v>
      </c>
      <c r="M557" s="53">
        <v>0</v>
      </c>
      <c r="N557" s="53">
        <v>0</v>
      </c>
      <c r="O557" s="53">
        <v>0</v>
      </c>
      <c r="P557" s="53">
        <v>0</v>
      </c>
      <c r="Q557" s="53">
        <v>0</v>
      </c>
      <c r="R557" s="53">
        <v>0</v>
      </c>
      <c r="S557" s="53">
        <v>0</v>
      </c>
      <c r="T557" s="53">
        <v>0</v>
      </c>
      <c r="U557" s="53">
        <v>0</v>
      </c>
      <c r="V557" s="53">
        <v>0</v>
      </c>
      <c r="W557" s="53">
        <v>0</v>
      </c>
      <c r="X557" s="53">
        <v>0</v>
      </c>
      <c r="Y557" s="53">
        <v>0</v>
      </c>
      <c r="Z557" s="53">
        <v>0</v>
      </c>
      <c r="AA557" s="53">
        <v>0</v>
      </c>
      <c r="AB557" s="53">
        <v>0</v>
      </c>
      <c r="AC557" s="53">
        <v>0</v>
      </c>
      <c r="AD557" s="53">
        <v>0</v>
      </c>
    </row>
    <row r="558" spans="1:30" x14ac:dyDescent="0.2">
      <c r="A558" s="51" t="s">
        <v>42</v>
      </c>
      <c r="B558" s="52" t="s">
        <v>43</v>
      </c>
      <c r="C558" s="53">
        <v>0</v>
      </c>
      <c r="D558" s="53">
        <v>0</v>
      </c>
      <c r="E558" s="53">
        <v>0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0</v>
      </c>
      <c r="S558" s="53">
        <v>0</v>
      </c>
      <c r="T558" s="53">
        <v>0</v>
      </c>
      <c r="U558" s="53">
        <v>0</v>
      </c>
      <c r="V558" s="53">
        <v>0</v>
      </c>
      <c r="W558" s="53">
        <v>0</v>
      </c>
      <c r="X558" s="53">
        <v>0</v>
      </c>
      <c r="Y558" s="53">
        <v>0</v>
      </c>
      <c r="Z558" s="53">
        <v>0</v>
      </c>
      <c r="AA558" s="53">
        <v>0</v>
      </c>
      <c r="AB558" s="53">
        <v>0</v>
      </c>
      <c r="AC558" s="53">
        <v>0</v>
      </c>
      <c r="AD558" s="53">
        <v>0</v>
      </c>
    </row>
    <row r="559" spans="1:30" x14ac:dyDescent="0.2">
      <c r="A559" s="51" t="s">
        <v>44</v>
      </c>
      <c r="B559" s="52" t="s">
        <v>45</v>
      </c>
      <c r="C559" s="53">
        <v>0</v>
      </c>
      <c r="D559" s="53">
        <v>0</v>
      </c>
      <c r="E559" s="53">
        <v>0</v>
      </c>
      <c r="F559" s="53">
        <v>0</v>
      </c>
      <c r="G559" s="53">
        <v>0</v>
      </c>
      <c r="H559" s="53">
        <v>0</v>
      </c>
      <c r="I559" s="53">
        <v>0</v>
      </c>
      <c r="J559" s="53">
        <v>0</v>
      </c>
      <c r="K559" s="53">
        <v>0</v>
      </c>
      <c r="L559" s="53">
        <v>0</v>
      </c>
      <c r="M559" s="53">
        <v>0</v>
      </c>
      <c r="N559" s="53">
        <v>0</v>
      </c>
      <c r="O559" s="53">
        <v>0</v>
      </c>
      <c r="P559" s="53">
        <v>0</v>
      </c>
      <c r="Q559" s="53">
        <v>0</v>
      </c>
      <c r="R559" s="53">
        <v>0</v>
      </c>
      <c r="S559" s="53">
        <v>0</v>
      </c>
      <c r="T559" s="53">
        <v>0</v>
      </c>
      <c r="U559" s="53">
        <v>0</v>
      </c>
      <c r="V559" s="53">
        <v>0</v>
      </c>
      <c r="W559" s="53">
        <v>0</v>
      </c>
      <c r="X559" s="53">
        <v>0</v>
      </c>
      <c r="Y559" s="53">
        <v>0</v>
      </c>
      <c r="Z559" s="53">
        <v>0</v>
      </c>
      <c r="AA559" s="53">
        <v>0</v>
      </c>
      <c r="AB559" s="53">
        <v>0</v>
      </c>
      <c r="AC559" s="53">
        <v>0</v>
      </c>
      <c r="AD559" s="53">
        <v>0</v>
      </c>
    </row>
    <row r="560" spans="1:30" x14ac:dyDescent="0.2">
      <c r="A560" s="51" t="s">
        <v>46</v>
      </c>
      <c r="B560" s="52" t="s">
        <v>47</v>
      </c>
      <c r="C560" s="53">
        <v>0</v>
      </c>
      <c r="D560" s="53">
        <v>0</v>
      </c>
      <c r="E560" s="53">
        <v>0</v>
      </c>
      <c r="F560" s="53">
        <v>0</v>
      </c>
      <c r="G560" s="53">
        <v>0</v>
      </c>
      <c r="H560" s="53">
        <v>0</v>
      </c>
      <c r="I560" s="53">
        <v>0</v>
      </c>
      <c r="J560" s="53">
        <v>0</v>
      </c>
      <c r="K560" s="53">
        <v>0</v>
      </c>
      <c r="L560" s="53">
        <v>0</v>
      </c>
      <c r="M560" s="53">
        <v>0</v>
      </c>
      <c r="N560" s="53">
        <v>0</v>
      </c>
      <c r="O560" s="53">
        <v>0</v>
      </c>
      <c r="P560" s="53">
        <v>0</v>
      </c>
      <c r="Q560" s="53">
        <v>0</v>
      </c>
      <c r="R560" s="53">
        <v>0</v>
      </c>
      <c r="S560" s="53">
        <v>0</v>
      </c>
      <c r="T560" s="53">
        <v>0</v>
      </c>
      <c r="U560" s="53">
        <v>0</v>
      </c>
      <c r="V560" s="53">
        <v>0</v>
      </c>
      <c r="W560" s="53">
        <v>0</v>
      </c>
      <c r="X560" s="53">
        <v>0</v>
      </c>
      <c r="Y560" s="53">
        <v>0</v>
      </c>
      <c r="Z560" s="53">
        <v>0</v>
      </c>
      <c r="AA560" s="53">
        <v>0</v>
      </c>
      <c r="AB560" s="53">
        <v>0</v>
      </c>
      <c r="AC560" s="53">
        <v>0</v>
      </c>
      <c r="AD560" s="53">
        <v>0</v>
      </c>
    </row>
    <row r="561" spans="1:30" x14ac:dyDescent="0.2">
      <c r="A561" s="51" t="s">
        <v>48</v>
      </c>
      <c r="B561" s="52" t="s">
        <v>49</v>
      </c>
      <c r="C561" s="53">
        <v>0</v>
      </c>
      <c r="D561" s="53">
        <v>0</v>
      </c>
      <c r="E561" s="53">
        <v>0</v>
      </c>
      <c r="F561" s="53">
        <v>0</v>
      </c>
      <c r="G561" s="53">
        <v>0</v>
      </c>
      <c r="H561" s="53">
        <v>0</v>
      </c>
      <c r="I561" s="53">
        <v>0</v>
      </c>
      <c r="J561" s="53">
        <v>0</v>
      </c>
      <c r="K561" s="53">
        <v>0</v>
      </c>
      <c r="L561" s="53">
        <v>0</v>
      </c>
      <c r="M561" s="53">
        <v>0</v>
      </c>
      <c r="N561" s="53">
        <v>0</v>
      </c>
      <c r="O561" s="53">
        <v>0</v>
      </c>
      <c r="P561" s="53">
        <v>0</v>
      </c>
      <c r="Q561" s="53">
        <v>0</v>
      </c>
      <c r="R561" s="53">
        <v>0</v>
      </c>
      <c r="S561" s="53">
        <v>0</v>
      </c>
      <c r="T561" s="53">
        <v>0</v>
      </c>
      <c r="U561" s="53">
        <v>0</v>
      </c>
      <c r="V561" s="53">
        <v>0</v>
      </c>
      <c r="W561" s="53">
        <v>0</v>
      </c>
      <c r="X561" s="53">
        <v>0</v>
      </c>
      <c r="Y561" s="53">
        <v>0</v>
      </c>
      <c r="Z561" s="53">
        <v>0</v>
      </c>
      <c r="AA561" s="53">
        <v>0</v>
      </c>
      <c r="AB561" s="53">
        <v>0</v>
      </c>
      <c r="AC561" s="53">
        <v>0</v>
      </c>
      <c r="AD561" s="53">
        <v>0</v>
      </c>
    </row>
    <row r="562" spans="1:30" x14ac:dyDescent="0.2">
      <c r="A562" s="51" t="s">
        <v>50</v>
      </c>
      <c r="B562" s="52" t="s">
        <v>51</v>
      </c>
      <c r="C562" s="53">
        <v>0</v>
      </c>
      <c r="D562" s="53">
        <v>0</v>
      </c>
      <c r="E562" s="53">
        <v>0</v>
      </c>
      <c r="F562" s="53">
        <v>0</v>
      </c>
      <c r="G562" s="53">
        <v>0</v>
      </c>
      <c r="H562" s="53">
        <v>0</v>
      </c>
      <c r="I562" s="53">
        <v>0</v>
      </c>
      <c r="J562" s="53">
        <v>0</v>
      </c>
      <c r="K562" s="53">
        <v>0</v>
      </c>
      <c r="L562" s="53">
        <v>0</v>
      </c>
      <c r="M562" s="53">
        <v>0</v>
      </c>
      <c r="N562" s="53">
        <v>0</v>
      </c>
      <c r="O562" s="53">
        <v>0</v>
      </c>
      <c r="P562" s="53">
        <v>0</v>
      </c>
      <c r="Q562" s="53">
        <v>0</v>
      </c>
      <c r="R562" s="53">
        <v>0</v>
      </c>
      <c r="S562" s="53">
        <v>0</v>
      </c>
      <c r="T562" s="53">
        <v>0</v>
      </c>
      <c r="U562" s="53">
        <v>0</v>
      </c>
      <c r="V562" s="53">
        <v>0</v>
      </c>
      <c r="W562" s="53">
        <v>0</v>
      </c>
      <c r="X562" s="53">
        <v>0</v>
      </c>
      <c r="Y562" s="53">
        <v>0</v>
      </c>
      <c r="Z562" s="53">
        <v>0</v>
      </c>
      <c r="AA562" s="53">
        <v>0</v>
      </c>
      <c r="AB562" s="53">
        <v>0</v>
      </c>
      <c r="AC562" s="53">
        <v>0</v>
      </c>
      <c r="AD562" s="53">
        <v>0</v>
      </c>
    </row>
    <row r="563" spans="1:30" x14ac:dyDescent="0.2">
      <c r="A563" s="51" t="s">
        <v>52</v>
      </c>
      <c r="B563" s="52" t="s">
        <v>53</v>
      </c>
      <c r="C563" s="53">
        <v>0</v>
      </c>
      <c r="D563" s="53">
        <v>0</v>
      </c>
      <c r="E563" s="53">
        <v>0</v>
      </c>
      <c r="F563" s="53">
        <v>0</v>
      </c>
      <c r="G563" s="53">
        <v>0</v>
      </c>
      <c r="H563" s="53">
        <v>0</v>
      </c>
      <c r="I563" s="53">
        <v>0</v>
      </c>
      <c r="J563" s="53">
        <v>0</v>
      </c>
      <c r="K563" s="53">
        <v>0</v>
      </c>
      <c r="L563" s="53">
        <v>0</v>
      </c>
      <c r="M563" s="53">
        <v>0</v>
      </c>
      <c r="N563" s="53">
        <v>0</v>
      </c>
      <c r="O563" s="53">
        <v>0</v>
      </c>
      <c r="P563" s="53">
        <v>0</v>
      </c>
      <c r="Q563" s="53">
        <v>0</v>
      </c>
      <c r="R563" s="53">
        <v>0</v>
      </c>
      <c r="S563" s="53">
        <v>0</v>
      </c>
      <c r="T563" s="53">
        <v>0</v>
      </c>
      <c r="U563" s="53">
        <v>0</v>
      </c>
      <c r="V563" s="53">
        <v>0</v>
      </c>
      <c r="W563" s="53">
        <v>0</v>
      </c>
      <c r="X563" s="53">
        <v>0</v>
      </c>
      <c r="Y563" s="53">
        <v>0</v>
      </c>
      <c r="Z563" s="53">
        <v>0</v>
      </c>
      <c r="AA563" s="53">
        <v>0</v>
      </c>
      <c r="AB563" s="53">
        <v>0</v>
      </c>
      <c r="AC563" s="53">
        <v>0</v>
      </c>
      <c r="AD563" s="53">
        <v>0</v>
      </c>
    </row>
    <row r="564" spans="1:30" x14ac:dyDescent="0.2">
      <c r="A564" s="54" t="s">
        <v>54</v>
      </c>
      <c r="B564" s="55" t="s">
        <v>55</v>
      </c>
      <c r="C564" s="56">
        <v>0</v>
      </c>
      <c r="D564" s="56">
        <v>0</v>
      </c>
      <c r="E564" s="56">
        <v>0</v>
      </c>
      <c r="F564" s="56">
        <v>0</v>
      </c>
      <c r="G564" s="56">
        <v>0</v>
      </c>
      <c r="H564" s="56">
        <v>0</v>
      </c>
      <c r="I564" s="56">
        <v>0</v>
      </c>
      <c r="J564" s="56">
        <v>0</v>
      </c>
      <c r="K564" s="56">
        <v>0</v>
      </c>
      <c r="L564" s="56">
        <v>0</v>
      </c>
      <c r="M564" s="56">
        <v>0</v>
      </c>
      <c r="N564" s="56">
        <v>0</v>
      </c>
      <c r="O564" s="56">
        <v>0</v>
      </c>
      <c r="P564" s="56">
        <v>0</v>
      </c>
      <c r="Q564" s="56">
        <v>0</v>
      </c>
      <c r="R564" s="56">
        <v>0</v>
      </c>
      <c r="S564" s="56">
        <v>0</v>
      </c>
      <c r="T564" s="56">
        <v>0</v>
      </c>
      <c r="U564" s="56">
        <v>0</v>
      </c>
      <c r="V564" s="56">
        <v>0</v>
      </c>
      <c r="W564" s="56">
        <v>0</v>
      </c>
      <c r="X564" s="56">
        <v>0</v>
      </c>
      <c r="Y564" s="56">
        <v>0</v>
      </c>
      <c r="Z564" s="56">
        <v>0</v>
      </c>
      <c r="AA564" s="56">
        <v>0</v>
      </c>
      <c r="AB564" s="56">
        <v>0</v>
      </c>
      <c r="AC564" s="56">
        <v>0</v>
      </c>
      <c r="AD564" s="56">
        <v>0</v>
      </c>
    </row>
    <row r="565" spans="1:30" x14ac:dyDescent="0.2">
      <c r="A565" s="29" t="s">
        <v>56</v>
      </c>
      <c r="B565" s="30"/>
      <c r="C565" s="31">
        <v>0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0</v>
      </c>
      <c r="AD565" s="31">
        <v>0</v>
      </c>
    </row>
    <row r="566" spans="1:30" x14ac:dyDescent="0.2">
      <c r="A566" s="57" t="s">
        <v>57</v>
      </c>
      <c r="B566" s="24"/>
      <c r="C566" s="58">
        <v>0</v>
      </c>
      <c r="D566" s="58">
        <v>0</v>
      </c>
      <c r="E566" s="58">
        <v>0</v>
      </c>
      <c r="F566" s="58">
        <v>0</v>
      </c>
      <c r="G566" s="58">
        <v>0</v>
      </c>
      <c r="H566" s="58">
        <v>0</v>
      </c>
      <c r="I566" s="58">
        <v>0</v>
      </c>
      <c r="J566" s="58">
        <v>0</v>
      </c>
      <c r="K566" s="58">
        <v>0</v>
      </c>
      <c r="L566" s="58">
        <v>0</v>
      </c>
      <c r="M566" s="58">
        <v>0</v>
      </c>
      <c r="N566" s="58">
        <v>0</v>
      </c>
      <c r="O566" s="58">
        <v>0</v>
      </c>
      <c r="P566" s="58">
        <v>0</v>
      </c>
      <c r="Q566" s="58">
        <v>0</v>
      </c>
      <c r="R566" s="58">
        <v>0</v>
      </c>
      <c r="S566" s="58">
        <v>0</v>
      </c>
      <c r="T566" s="58">
        <v>0</v>
      </c>
      <c r="U566" s="58">
        <v>0</v>
      </c>
      <c r="V566" s="58">
        <v>0</v>
      </c>
      <c r="W566" s="58">
        <v>0</v>
      </c>
      <c r="X566" s="58">
        <v>0</v>
      </c>
      <c r="Y566" s="58">
        <v>0</v>
      </c>
      <c r="Z566" s="58">
        <v>0</v>
      </c>
      <c r="AA566" s="58">
        <v>0</v>
      </c>
      <c r="AB566" s="58">
        <v>0</v>
      </c>
      <c r="AC566" s="58">
        <v>0</v>
      </c>
      <c r="AD566" s="58">
        <v>0</v>
      </c>
    </row>
    <row r="567" spans="1:30" x14ac:dyDescent="0.2">
      <c r="A567" s="59" t="s">
        <v>58</v>
      </c>
      <c r="B567" s="60"/>
      <c r="C567" s="50">
        <v>0</v>
      </c>
      <c r="D567" s="50">
        <v>0</v>
      </c>
      <c r="E567" s="50">
        <v>0</v>
      </c>
      <c r="F567" s="50">
        <v>0</v>
      </c>
      <c r="G567" s="50">
        <v>0</v>
      </c>
      <c r="H567" s="50">
        <v>0</v>
      </c>
      <c r="I567" s="50">
        <v>0</v>
      </c>
      <c r="J567" s="50">
        <v>0</v>
      </c>
      <c r="K567" s="50">
        <v>0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  <c r="U567" s="50">
        <v>0</v>
      </c>
      <c r="V567" s="50">
        <v>0</v>
      </c>
      <c r="W567" s="50">
        <v>0</v>
      </c>
      <c r="X567" s="50">
        <v>0</v>
      </c>
      <c r="Y567" s="50">
        <v>0</v>
      </c>
      <c r="Z567" s="50">
        <v>0</v>
      </c>
      <c r="AA567" s="50">
        <v>0</v>
      </c>
      <c r="AB567" s="50">
        <v>0</v>
      </c>
      <c r="AC567" s="50">
        <v>0</v>
      </c>
      <c r="AD567" s="50">
        <v>0</v>
      </c>
    </row>
    <row r="568" spans="1:30" x14ac:dyDescent="0.2">
      <c r="A568" s="51" t="s">
        <v>59</v>
      </c>
      <c r="B568" s="10"/>
      <c r="C568" s="53">
        <v>0</v>
      </c>
      <c r="D568" s="53">
        <v>0</v>
      </c>
      <c r="E568" s="53">
        <v>0</v>
      </c>
      <c r="F568" s="53">
        <v>0</v>
      </c>
      <c r="G568" s="53">
        <v>0</v>
      </c>
      <c r="H568" s="53">
        <v>0</v>
      </c>
      <c r="I568" s="53">
        <v>0</v>
      </c>
      <c r="J568" s="53">
        <v>0</v>
      </c>
      <c r="K568" s="53">
        <v>0</v>
      </c>
      <c r="L568" s="53">
        <v>0</v>
      </c>
      <c r="M568" s="53">
        <v>0</v>
      </c>
      <c r="N568" s="53">
        <v>0</v>
      </c>
      <c r="O568" s="53">
        <v>0</v>
      </c>
      <c r="P568" s="53">
        <v>0</v>
      </c>
      <c r="Q568" s="53">
        <v>0</v>
      </c>
      <c r="R568" s="53">
        <v>0</v>
      </c>
      <c r="S568" s="53">
        <v>0</v>
      </c>
      <c r="T568" s="53">
        <v>0</v>
      </c>
      <c r="U568" s="53">
        <v>0</v>
      </c>
      <c r="V568" s="53">
        <v>0</v>
      </c>
      <c r="W568" s="53">
        <v>0</v>
      </c>
      <c r="X568" s="53">
        <v>0</v>
      </c>
      <c r="Y568" s="53">
        <v>0</v>
      </c>
      <c r="Z568" s="53">
        <v>0</v>
      </c>
      <c r="AA568" s="53">
        <v>0</v>
      </c>
      <c r="AB568" s="53">
        <v>0</v>
      </c>
      <c r="AC568" s="53">
        <v>0</v>
      </c>
      <c r="AD568" s="53">
        <v>0</v>
      </c>
    </row>
    <row r="569" spans="1:30" x14ac:dyDescent="0.2">
      <c r="A569" s="51" t="s">
        <v>60</v>
      </c>
      <c r="B569" s="10"/>
      <c r="C569" s="53">
        <v>0</v>
      </c>
      <c r="D569" s="53">
        <v>0</v>
      </c>
      <c r="E569" s="53">
        <v>0</v>
      </c>
      <c r="F569" s="53">
        <v>0</v>
      </c>
      <c r="G569" s="53">
        <v>0</v>
      </c>
      <c r="H569" s="53">
        <v>0</v>
      </c>
      <c r="I569" s="53">
        <v>0</v>
      </c>
      <c r="J569" s="53">
        <v>0</v>
      </c>
      <c r="K569" s="53">
        <v>0</v>
      </c>
      <c r="L569" s="53">
        <v>0</v>
      </c>
      <c r="M569" s="53">
        <v>0</v>
      </c>
      <c r="N569" s="53">
        <v>0</v>
      </c>
      <c r="O569" s="53">
        <v>0</v>
      </c>
      <c r="P569" s="53">
        <v>0</v>
      </c>
      <c r="Q569" s="53">
        <v>0</v>
      </c>
      <c r="R569" s="53">
        <v>0</v>
      </c>
      <c r="S569" s="53">
        <v>0</v>
      </c>
      <c r="T569" s="53">
        <v>0</v>
      </c>
      <c r="U569" s="53">
        <v>0</v>
      </c>
      <c r="V569" s="53">
        <v>0</v>
      </c>
      <c r="W569" s="53">
        <v>0</v>
      </c>
      <c r="X569" s="53">
        <v>0</v>
      </c>
      <c r="Y569" s="53">
        <v>0</v>
      </c>
      <c r="Z569" s="53">
        <v>0</v>
      </c>
      <c r="AA569" s="53">
        <v>0</v>
      </c>
      <c r="AB569" s="53">
        <v>0</v>
      </c>
      <c r="AC569" s="53">
        <v>0</v>
      </c>
      <c r="AD569" s="53">
        <v>0</v>
      </c>
    </row>
    <row r="570" spans="1:30" x14ac:dyDescent="0.2">
      <c r="A570" s="51" t="s">
        <v>61</v>
      </c>
      <c r="B570" s="10"/>
      <c r="C570" s="53">
        <v>0</v>
      </c>
      <c r="D570" s="53">
        <v>0</v>
      </c>
      <c r="E570" s="53">
        <v>0</v>
      </c>
      <c r="F570" s="53">
        <v>0</v>
      </c>
      <c r="G570" s="53">
        <v>0</v>
      </c>
      <c r="H570" s="53">
        <v>0</v>
      </c>
      <c r="I570" s="53">
        <v>0</v>
      </c>
      <c r="J570" s="53">
        <v>0</v>
      </c>
      <c r="K570" s="53">
        <v>0</v>
      </c>
      <c r="L570" s="53">
        <v>0</v>
      </c>
      <c r="M570" s="53">
        <v>0</v>
      </c>
      <c r="N570" s="53">
        <v>0</v>
      </c>
      <c r="O570" s="53">
        <v>0</v>
      </c>
      <c r="P570" s="53">
        <v>0</v>
      </c>
      <c r="Q570" s="53">
        <v>0</v>
      </c>
      <c r="R570" s="53">
        <v>0</v>
      </c>
      <c r="S570" s="53">
        <v>0</v>
      </c>
      <c r="T570" s="53">
        <v>0</v>
      </c>
      <c r="U570" s="53">
        <v>0</v>
      </c>
      <c r="V570" s="53">
        <v>0</v>
      </c>
      <c r="W570" s="53">
        <v>0</v>
      </c>
      <c r="X570" s="53">
        <v>0</v>
      </c>
      <c r="Y570" s="53">
        <v>0</v>
      </c>
      <c r="Z570" s="53">
        <v>0</v>
      </c>
      <c r="AA570" s="53">
        <v>0</v>
      </c>
      <c r="AB570" s="53">
        <v>0</v>
      </c>
      <c r="AC570" s="53">
        <v>0</v>
      </c>
      <c r="AD570" s="53">
        <v>0</v>
      </c>
    </row>
    <row r="571" spans="1:30" x14ac:dyDescent="0.2">
      <c r="A571" s="51" t="s">
        <v>62</v>
      </c>
      <c r="B571" s="10"/>
      <c r="C571" s="53">
        <v>0</v>
      </c>
      <c r="D571" s="53">
        <v>0</v>
      </c>
      <c r="E571" s="53">
        <v>0</v>
      </c>
      <c r="F571" s="53">
        <v>0</v>
      </c>
      <c r="G571" s="53">
        <v>0</v>
      </c>
      <c r="H571" s="53">
        <v>0</v>
      </c>
      <c r="I571" s="53">
        <v>0</v>
      </c>
      <c r="J571" s="53">
        <v>0</v>
      </c>
      <c r="K571" s="53">
        <v>0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  <c r="Q571" s="53">
        <v>0</v>
      </c>
      <c r="R571" s="53">
        <v>0</v>
      </c>
      <c r="S571" s="53">
        <v>0</v>
      </c>
      <c r="T571" s="53">
        <v>0</v>
      </c>
      <c r="U571" s="53">
        <v>0</v>
      </c>
      <c r="V571" s="53">
        <v>0</v>
      </c>
      <c r="W571" s="53">
        <v>0</v>
      </c>
      <c r="X571" s="53">
        <v>0</v>
      </c>
      <c r="Y571" s="53">
        <v>0</v>
      </c>
      <c r="Z571" s="53">
        <v>0</v>
      </c>
      <c r="AA571" s="53">
        <v>0</v>
      </c>
      <c r="AB571" s="53">
        <v>0</v>
      </c>
      <c r="AC571" s="53">
        <v>0</v>
      </c>
      <c r="AD571" s="53">
        <v>0</v>
      </c>
    </row>
    <row r="572" spans="1:30" x14ac:dyDescent="0.2">
      <c r="A572" s="51" t="s">
        <v>63</v>
      </c>
      <c r="B572" s="10"/>
      <c r="C572" s="53">
        <v>0</v>
      </c>
      <c r="D572" s="53">
        <v>0</v>
      </c>
      <c r="E572" s="53">
        <v>0</v>
      </c>
      <c r="F572" s="53">
        <v>0</v>
      </c>
      <c r="G572" s="53">
        <v>0</v>
      </c>
      <c r="H572" s="53">
        <v>0</v>
      </c>
      <c r="I572" s="53">
        <v>0</v>
      </c>
      <c r="J572" s="53">
        <v>0</v>
      </c>
      <c r="K572" s="53">
        <v>0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  <c r="S572" s="53">
        <v>0</v>
      </c>
      <c r="T572" s="53">
        <v>0</v>
      </c>
      <c r="U572" s="53">
        <v>0</v>
      </c>
      <c r="V572" s="53">
        <v>0</v>
      </c>
      <c r="W572" s="53">
        <v>0</v>
      </c>
      <c r="X572" s="53">
        <v>0</v>
      </c>
      <c r="Y572" s="53">
        <v>0</v>
      </c>
      <c r="Z572" s="53">
        <v>0</v>
      </c>
      <c r="AA572" s="53">
        <v>0</v>
      </c>
      <c r="AB572" s="53">
        <v>0</v>
      </c>
      <c r="AC572" s="53">
        <v>0</v>
      </c>
      <c r="AD572" s="53">
        <v>0</v>
      </c>
    </row>
    <row r="573" spans="1:30" x14ac:dyDescent="0.2">
      <c r="A573" s="51" t="s">
        <v>64</v>
      </c>
      <c r="B573" s="10"/>
      <c r="C573" s="53">
        <v>0</v>
      </c>
      <c r="D573" s="53">
        <v>0</v>
      </c>
      <c r="E573" s="53">
        <v>0</v>
      </c>
      <c r="F573" s="53">
        <v>0</v>
      </c>
      <c r="G573" s="53">
        <v>0</v>
      </c>
      <c r="H573" s="53">
        <v>0</v>
      </c>
      <c r="I573" s="53">
        <v>0</v>
      </c>
      <c r="J573" s="53">
        <v>0</v>
      </c>
      <c r="K573" s="53">
        <v>0</v>
      </c>
      <c r="L573" s="53">
        <v>0</v>
      </c>
      <c r="M573" s="53">
        <v>0</v>
      </c>
      <c r="N573" s="53">
        <v>0</v>
      </c>
      <c r="O573" s="53">
        <v>0</v>
      </c>
      <c r="P573" s="53">
        <v>0</v>
      </c>
      <c r="Q573" s="53">
        <v>0</v>
      </c>
      <c r="R573" s="53">
        <v>0</v>
      </c>
      <c r="S573" s="53">
        <v>0</v>
      </c>
      <c r="T573" s="53">
        <v>0</v>
      </c>
      <c r="U573" s="53">
        <v>0</v>
      </c>
      <c r="V573" s="53">
        <v>0</v>
      </c>
      <c r="W573" s="53">
        <v>0</v>
      </c>
      <c r="X573" s="53">
        <v>0</v>
      </c>
      <c r="Y573" s="53">
        <v>0</v>
      </c>
      <c r="Z573" s="53">
        <v>0</v>
      </c>
      <c r="AA573" s="53">
        <v>0</v>
      </c>
      <c r="AB573" s="53">
        <v>0</v>
      </c>
      <c r="AC573" s="53">
        <v>0</v>
      </c>
      <c r="AD573" s="53">
        <v>0</v>
      </c>
    </row>
    <row r="574" spans="1:30" x14ac:dyDescent="0.2">
      <c r="A574" s="61" t="s">
        <v>65</v>
      </c>
      <c r="B574" s="30"/>
      <c r="C574" s="53">
        <v>0</v>
      </c>
      <c r="D574" s="53">
        <v>0</v>
      </c>
      <c r="E574" s="53">
        <v>0</v>
      </c>
      <c r="F574" s="53">
        <v>0</v>
      </c>
      <c r="G574" s="53">
        <v>0</v>
      </c>
      <c r="H574" s="53">
        <v>0</v>
      </c>
      <c r="I574" s="53">
        <v>0</v>
      </c>
      <c r="J574" s="53">
        <v>0</v>
      </c>
      <c r="K574" s="53">
        <v>0</v>
      </c>
      <c r="L574" s="53">
        <v>0</v>
      </c>
      <c r="M574" s="53">
        <v>0</v>
      </c>
      <c r="N574" s="53">
        <v>0</v>
      </c>
      <c r="O574" s="53">
        <v>0</v>
      </c>
      <c r="P574" s="53">
        <v>0</v>
      </c>
      <c r="Q574" s="53">
        <v>0</v>
      </c>
      <c r="R574" s="53">
        <v>0</v>
      </c>
      <c r="S574" s="53">
        <v>0</v>
      </c>
      <c r="T574" s="53">
        <v>0</v>
      </c>
      <c r="U574" s="53">
        <v>0</v>
      </c>
      <c r="V574" s="53">
        <v>0</v>
      </c>
      <c r="W574" s="53">
        <v>0</v>
      </c>
      <c r="X574" s="53">
        <v>0</v>
      </c>
      <c r="Y574" s="53">
        <v>0</v>
      </c>
      <c r="Z574" s="53">
        <v>0</v>
      </c>
      <c r="AA574" s="53">
        <v>0</v>
      </c>
      <c r="AB574" s="53">
        <v>0</v>
      </c>
      <c r="AC574" s="53">
        <v>0</v>
      </c>
      <c r="AD574" s="53">
        <v>0</v>
      </c>
    </row>
    <row r="575" spans="1:30" x14ac:dyDescent="0.2">
      <c r="A575" s="62" t="s">
        <v>66</v>
      </c>
      <c r="B575" s="63"/>
      <c r="C575" s="53">
        <v>0</v>
      </c>
      <c r="D575" s="53">
        <v>0</v>
      </c>
      <c r="E575" s="53">
        <v>0</v>
      </c>
      <c r="F575" s="53">
        <v>0</v>
      </c>
      <c r="G575" s="53">
        <v>0</v>
      </c>
      <c r="H575" s="53">
        <v>0</v>
      </c>
      <c r="I575" s="53">
        <v>0</v>
      </c>
      <c r="J575" s="53">
        <v>0</v>
      </c>
      <c r="K575" s="53">
        <v>0</v>
      </c>
      <c r="L575" s="53">
        <v>0</v>
      </c>
      <c r="M575" s="53">
        <v>0</v>
      </c>
      <c r="N575" s="53">
        <v>0</v>
      </c>
      <c r="O575" s="53">
        <v>0</v>
      </c>
      <c r="P575" s="53">
        <v>0</v>
      </c>
      <c r="Q575" s="53">
        <v>0</v>
      </c>
      <c r="R575" s="53">
        <v>0</v>
      </c>
      <c r="S575" s="53">
        <v>0</v>
      </c>
      <c r="T575" s="53">
        <v>0</v>
      </c>
      <c r="U575" s="53">
        <v>0</v>
      </c>
      <c r="V575" s="53">
        <v>0</v>
      </c>
      <c r="W575" s="53">
        <v>0</v>
      </c>
      <c r="X575" s="53">
        <v>0</v>
      </c>
      <c r="Y575" s="53">
        <v>0</v>
      </c>
      <c r="Z575" s="53">
        <v>0</v>
      </c>
      <c r="AA575" s="53">
        <v>0</v>
      </c>
      <c r="AB575" s="53">
        <v>0</v>
      </c>
      <c r="AC575" s="53">
        <v>0</v>
      </c>
      <c r="AD575" s="53">
        <v>0</v>
      </c>
    </row>
    <row r="576" spans="1:30" x14ac:dyDescent="0.2">
      <c r="A576" s="64" t="s">
        <v>67</v>
      </c>
      <c r="B576" s="65"/>
      <c r="C576" s="66">
        <v>0</v>
      </c>
      <c r="D576" s="66">
        <v>0</v>
      </c>
      <c r="E576" s="66">
        <v>0</v>
      </c>
      <c r="F576" s="66">
        <v>0</v>
      </c>
      <c r="G576" s="66">
        <v>0</v>
      </c>
      <c r="H576" s="66">
        <v>0</v>
      </c>
      <c r="I576" s="66">
        <v>0</v>
      </c>
      <c r="J576" s="66">
        <v>0</v>
      </c>
      <c r="K576" s="66">
        <v>0</v>
      </c>
      <c r="L576" s="66">
        <v>0</v>
      </c>
      <c r="M576" s="66">
        <v>0</v>
      </c>
      <c r="N576" s="66">
        <v>0</v>
      </c>
      <c r="O576" s="66">
        <v>0.38638700115690511</v>
      </c>
      <c r="P576" s="66">
        <v>1.0869788164414034</v>
      </c>
      <c r="Q576" s="66">
        <v>2.0069478668149872</v>
      </c>
      <c r="R576" s="66">
        <v>3.3515180173609935</v>
      </c>
      <c r="S576" s="66">
        <v>4.9119270604946488</v>
      </c>
      <c r="T576" s="66">
        <v>6.8035249617627942</v>
      </c>
      <c r="U576" s="66">
        <v>8.7503210060533547</v>
      </c>
      <c r="V576" s="66">
        <v>9.4027913633183111</v>
      </c>
      <c r="W576" s="66">
        <v>10.317806734189883</v>
      </c>
      <c r="X576" s="66">
        <v>11.017690880974094</v>
      </c>
      <c r="Y576" s="66">
        <v>11.911056618853578</v>
      </c>
      <c r="Z576" s="66">
        <v>12.875738794824649</v>
      </c>
      <c r="AA576" s="66">
        <v>14.356828393048222</v>
      </c>
      <c r="AB576" s="66">
        <v>16.841442155846327</v>
      </c>
      <c r="AC576" s="66">
        <v>20.004835588337606</v>
      </c>
      <c r="AD576" s="66">
        <v>23.966081671978557</v>
      </c>
    </row>
    <row r="577" spans="1:30" x14ac:dyDescent="0.2">
      <c r="A577" s="64" t="s">
        <v>68</v>
      </c>
      <c r="B577" s="65"/>
      <c r="C577" s="66">
        <v>4.7759999999999997E-2</v>
      </c>
      <c r="D577" s="66">
        <v>4.7759999999999997E-2</v>
      </c>
      <c r="E577" s="66">
        <v>4.7759999999999997E-2</v>
      </c>
      <c r="F577" s="66">
        <v>4.7759999999999997E-2</v>
      </c>
      <c r="G577" s="66">
        <v>4.7759999999999997E-2</v>
      </c>
      <c r="H577" s="66">
        <v>4.7759999999999997E-2</v>
      </c>
      <c r="I577" s="66">
        <v>4.7759999999999997E-2</v>
      </c>
      <c r="J577" s="66">
        <v>4.7759999999999997E-2</v>
      </c>
      <c r="K577" s="66">
        <v>4.7759999999999997E-2</v>
      </c>
      <c r="L577" s="66">
        <v>4.7759999999999997E-2</v>
      </c>
      <c r="M577" s="66">
        <v>4.7759999999999997E-2</v>
      </c>
      <c r="N577" s="66">
        <v>4.7759999999999997E-2</v>
      </c>
      <c r="O577" s="66">
        <v>5.6719414458430026E-2</v>
      </c>
      <c r="P577" s="66">
        <v>0.16962826288054605</v>
      </c>
      <c r="Q577" s="66">
        <v>0.28910852576109208</v>
      </c>
      <c r="R577" s="66">
        <v>0.8865098401638225</v>
      </c>
      <c r="S577" s="66">
        <v>1.842351943208191</v>
      </c>
      <c r="T577" s="66">
        <v>3.0371545720136517</v>
      </c>
      <c r="U577" s="66">
        <v>4.5903979894607501</v>
      </c>
      <c r="V577" s="66">
        <v>5.0683190409829342</v>
      </c>
      <c r="W577" s="66">
        <v>5.3832031217075098</v>
      </c>
      <c r="X577" s="66">
        <v>6.2392517760000006</v>
      </c>
      <c r="Y577" s="66">
        <v>6.8414275959983302</v>
      </c>
      <c r="Z577" s="66">
        <v>7.4916744721903976</v>
      </c>
      <c r="AA577" s="66">
        <v>8.4900072999281857</v>
      </c>
      <c r="AB577" s="66">
        <v>10.164768561249272</v>
      </c>
      <c r="AC577" s="66">
        <v>12.297063268128605</v>
      </c>
      <c r="AD577" s="66">
        <v>17.338695828126941</v>
      </c>
    </row>
    <row r="578" spans="1:30" x14ac:dyDescent="0.2">
      <c r="A578" s="57" t="s">
        <v>69</v>
      </c>
      <c r="B578" s="24"/>
      <c r="C578" s="58">
        <v>4.7759999999999997E-2</v>
      </c>
      <c r="D578" s="58">
        <v>4.7759999999999997E-2</v>
      </c>
      <c r="E578" s="58">
        <v>4.7759999999999997E-2</v>
      </c>
      <c r="F578" s="58">
        <v>4.7759999999999997E-2</v>
      </c>
      <c r="G578" s="58">
        <v>4.7759999999999997E-2</v>
      </c>
      <c r="H578" s="58">
        <v>4.7759999999999997E-2</v>
      </c>
      <c r="I578" s="58">
        <v>4.7759999999999997E-2</v>
      </c>
      <c r="J578" s="58">
        <v>4.7759999999999997E-2</v>
      </c>
      <c r="K578" s="58">
        <v>4.7759999999999997E-2</v>
      </c>
      <c r="L578" s="58">
        <v>4.7759999999999997E-2</v>
      </c>
      <c r="M578" s="58">
        <v>4.7759999999999997E-2</v>
      </c>
      <c r="N578" s="58">
        <v>4.7759999999999997E-2</v>
      </c>
      <c r="O578" s="58">
        <v>5.6719414458430026E-2</v>
      </c>
      <c r="P578" s="58">
        <v>0.16962826288054605</v>
      </c>
      <c r="Q578" s="58">
        <v>0.28910852576109208</v>
      </c>
      <c r="R578" s="58">
        <v>0.8865098401638225</v>
      </c>
      <c r="S578" s="58">
        <v>1.842351943208191</v>
      </c>
      <c r="T578" s="58">
        <v>3.0371545720136517</v>
      </c>
      <c r="U578" s="58">
        <v>4.5903979894607501</v>
      </c>
      <c r="V578" s="58">
        <v>5.0683190409829342</v>
      </c>
      <c r="W578" s="58">
        <v>5.3832031217075098</v>
      </c>
      <c r="X578" s="58">
        <v>6.2392517760000006</v>
      </c>
      <c r="Y578" s="58">
        <v>6.8414275959983302</v>
      </c>
      <c r="Z578" s="58">
        <v>7.4916744721903976</v>
      </c>
      <c r="AA578" s="58">
        <v>8.4900072999281857</v>
      </c>
      <c r="AB578" s="58">
        <v>10.164768561249272</v>
      </c>
      <c r="AC578" s="58">
        <v>12.297063268128605</v>
      </c>
      <c r="AD578" s="58">
        <v>17.338695828126941</v>
      </c>
    </row>
    <row r="579" spans="1:30" x14ac:dyDescent="0.2">
      <c r="A579" s="54" t="s">
        <v>70</v>
      </c>
      <c r="B579" s="27"/>
      <c r="C579" s="56">
        <v>0</v>
      </c>
      <c r="D579" s="56">
        <v>0</v>
      </c>
      <c r="E579" s="56">
        <v>0</v>
      </c>
      <c r="F579" s="56">
        <v>0</v>
      </c>
      <c r="G579" s="56">
        <v>0</v>
      </c>
      <c r="H579" s="56">
        <v>0</v>
      </c>
      <c r="I579" s="56">
        <v>0</v>
      </c>
      <c r="J579" s="56">
        <v>0</v>
      </c>
      <c r="K579" s="56">
        <v>0</v>
      </c>
      <c r="L579" s="56">
        <v>0</v>
      </c>
      <c r="M579" s="56">
        <v>0</v>
      </c>
      <c r="N579" s="56">
        <v>0</v>
      </c>
      <c r="O579" s="56">
        <v>0</v>
      </c>
      <c r="P579" s="56">
        <v>0</v>
      </c>
      <c r="Q579" s="56">
        <v>0</v>
      </c>
      <c r="R579" s="56">
        <v>0</v>
      </c>
      <c r="S579" s="56">
        <v>0</v>
      </c>
      <c r="T579" s="56">
        <v>0</v>
      </c>
      <c r="U579" s="56">
        <v>0</v>
      </c>
      <c r="V579" s="56">
        <v>0</v>
      </c>
      <c r="W579" s="56">
        <v>0</v>
      </c>
      <c r="X579" s="56">
        <v>0</v>
      </c>
      <c r="Y579" s="56">
        <v>0</v>
      </c>
      <c r="Z579" s="56">
        <v>0</v>
      </c>
      <c r="AA579" s="56">
        <v>0</v>
      </c>
      <c r="AB579" s="56">
        <v>0</v>
      </c>
      <c r="AC579" s="56">
        <v>0</v>
      </c>
      <c r="AD579" s="56">
        <v>0</v>
      </c>
    </row>
    <row r="580" spans="1:30" x14ac:dyDescent="0.2">
      <c r="A580" s="33" t="s">
        <v>71</v>
      </c>
      <c r="B580" s="34"/>
      <c r="C580" s="35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0</v>
      </c>
      <c r="Z580" s="35">
        <v>0</v>
      </c>
      <c r="AA580" s="35">
        <v>0</v>
      </c>
      <c r="AB580" s="35">
        <v>0</v>
      </c>
      <c r="AC580" s="35">
        <v>0</v>
      </c>
      <c r="AD580" s="35">
        <v>0</v>
      </c>
    </row>
    <row r="581" spans="1:30" ht="13.5" thickBot="1" x14ac:dyDescent="0.25">
      <c r="A581" s="29" t="s">
        <v>72</v>
      </c>
      <c r="B581" s="30"/>
      <c r="C581" s="31">
        <v>0</v>
      </c>
      <c r="D581" s="31">
        <v>0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0</v>
      </c>
      <c r="AD581" s="31">
        <v>0</v>
      </c>
    </row>
    <row r="582" spans="1:30" ht="13.5" thickBot="1" x14ac:dyDescent="0.25">
      <c r="A582" s="38" t="s">
        <v>73</v>
      </c>
      <c r="B582" s="39"/>
      <c r="C582" s="40">
        <v>0</v>
      </c>
      <c r="D582" s="40">
        <v>0</v>
      </c>
      <c r="E582" s="40">
        <v>0</v>
      </c>
      <c r="F582" s="40">
        <v>0</v>
      </c>
      <c r="G582" s="40">
        <v>0</v>
      </c>
      <c r="H582" s="40">
        <v>0</v>
      </c>
      <c r="I582" s="40">
        <v>0</v>
      </c>
      <c r="J582" s="40">
        <v>0</v>
      </c>
      <c r="K582" s="40">
        <v>0</v>
      </c>
      <c r="L582" s="40">
        <v>0</v>
      </c>
      <c r="M582" s="40">
        <v>0</v>
      </c>
      <c r="N582" s="40">
        <v>0</v>
      </c>
      <c r="O582" s="40">
        <v>0</v>
      </c>
      <c r="P582" s="40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0</v>
      </c>
      <c r="X582" s="40">
        <v>0</v>
      </c>
      <c r="Y582" s="40">
        <v>0</v>
      </c>
      <c r="Z582" s="40">
        <v>0</v>
      </c>
      <c r="AA582" s="40">
        <v>0</v>
      </c>
      <c r="AB582" s="40">
        <v>0</v>
      </c>
      <c r="AC582" s="40">
        <v>0</v>
      </c>
      <c r="AD582" s="40">
        <v>0</v>
      </c>
    </row>
  </sheetData>
  <pageMargins left="0.78740157480314965" right="0.78740157480314965" top="0.78740157480314965" bottom="0.78740157480314965" header="0.51181102362204722" footer="0.51181102362204722"/>
  <pageSetup paperSize="8" scale="10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M107"/>
  <sheetViews>
    <sheetView zoomScale="75" zoomScaleNormal="7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40" max="16384" width="9.140625" style="8"/>
  </cols>
  <sheetData>
    <row r="1" spans="1:39" s="4" customFormat="1" ht="47.25" customHeight="1" thickBot="1" x14ac:dyDescent="0.25">
      <c r="A1" s="1" t="s">
        <v>106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76">
        <v>2009</v>
      </c>
      <c r="W1" s="76">
        <v>2010</v>
      </c>
      <c r="X1" s="76">
        <v>2011</v>
      </c>
      <c r="Y1" s="76">
        <v>2012</v>
      </c>
      <c r="Z1" s="76">
        <v>2013</v>
      </c>
      <c r="AA1" s="76">
        <v>2014</v>
      </c>
      <c r="AB1" s="76">
        <v>2015</v>
      </c>
      <c r="AC1" s="76">
        <v>2016</v>
      </c>
      <c r="AD1" s="76">
        <v>2017</v>
      </c>
      <c r="AE1"/>
      <c r="AF1"/>
      <c r="AG1"/>
      <c r="AH1"/>
      <c r="AI1"/>
      <c r="AJ1"/>
      <c r="AK1"/>
      <c r="AL1"/>
      <c r="AM1"/>
    </row>
    <row r="2" spans="1:39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12.909895763940002</v>
      </c>
      <c r="W2" s="7">
        <v>8.5507786244735993</v>
      </c>
      <c r="X2" s="7">
        <v>14.180185863013453</v>
      </c>
      <c r="Y2" s="7">
        <v>45.712976097023905</v>
      </c>
      <c r="Z2" s="7">
        <v>61.378049965933769</v>
      </c>
      <c r="AA2" s="7">
        <v>66.090945085523018</v>
      </c>
      <c r="AB2" s="7">
        <v>68.785308110489211</v>
      </c>
      <c r="AC2" s="7">
        <v>66.642228958003329</v>
      </c>
      <c r="AD2" s="7">
        <v>126.34766976956345</v>
      </c>
    </row>
    <row r="3" spans="1:39" x14ac:dyDescent="0.2">
      <c r="A3" s="9" t="s">
        <v>3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</row>
    <row r="4" spans="1:39" x14ac:dyDescent="0.2">
      <c r="A4" s="9" t="s">
        <v>4</v>
      </c>
      <c r="B4" s="10"/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</row>
    <row r="5" spans="1:39" x14ac:dyDescent="0.2">
      <c r="A5" s="9" t="s">
        <v>5</v>
      </c>
      <c r="B5" s="10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</row>
    <row r="6" spans="1:39" ht="13.5" thickBot="1" x14ac:dyDescent="0.25">
      <c r="A6" s="12" t="s">
        <v>6</v>
      </c>
      <c r="B6" s="13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</row>
    <row r="7" spans="1:39" s="18" customFormat="1" x14ac:dyDescent="0.2">
      <c r="A7" s="15" t="s">
        <v>7</v>
      </c>
      <c r="B7" s="16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12.909895763940002</v>
      </c>
      <c r="W7" s="17">
        <v>8.5507786244735993</v>
      </c>
      <c r="X7" s="17">
        <v>14.180185863013453</v>
      </c>
      <c r="Y7" s="17">
        <v>45.712976097023905</v>
      </c>
      <c r="Z7" s="17">
        <v>61.378049965933769</v>
      </c>
      <c r="AA7" s="17">
        <v>66.090945085523018</v>
      </c>
      <c r="AB7" s="17">
        <v>68.785308110489211</v>
      </c>
      <c r="AC7" s="17">
        <v>66.642228958003329</v>
      </c>
      <c r="AD7" s="17">
        <v>126.34766976956345</v>
      </c>
      <c r="AE7"/>
      <c r="AF7"/>
      <c r="AG7"/>
      <c r="AH7"/>
      <c r="AI7"/>
      <c r="AJ7"/>
      <c r="AK7"/>
      <c r="AL7"/>
      <c r="AM7"/>
    </row>
    <row r="8" spans="1:39" s="18" customFormat="1" ht="13.5" thickBot="1" x14ac:dyDescent="0.25">
      <c r="A8" s="19" t="s">
        <v>8</v>
      </c>
      <c r="B8" s="20"/>
      <c r="C8" s="21">
        <f t="shared" ref="C8:Y8" si="0">C7-C28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12.909895763940002</v>
      </c>
      <c r="W8" s="21">
        <f t="shared" si="0"/>
        <v>8.5507786244735993</v>
      </c>
      <c r="X8" s="21">
        <f t="shared" si="0"/>
        <v>14.180185863013453</v>
      </c>
      <c r="Y8" s="21">
        <f t="shared" si="0"/>
        <v>45.712976097023905</v>
      </c>
      <c r="Z8" s="21">
        <f>Z7-Z28</f>
        <v>61.378049965933769</v>
      </c>
      <c r="AA8" s="21">
        <f>AA7-AA28</f>
        <v>66.090945085523018</v>
      </c>
      <c r="AB8" s="21">
        <f>AB7-AB28</f>
        <v>68.785308110489211</v>
      </c>
      <c r="AC8" s="21">
        <f>AC7-AC28</f>
        <v>66.642228958003329</v>
      </c>
      <c r="AD8" s="21">
        <f>AD7-AD28</f>
        <v>126.34766976956345</v>
      </c>
      <c r="AE8"/>
      <c r="AF8"/>
      <c r="AG8"/>
      <c r="AH8"/>
      <c r="AI8"/>
      <c r="AJ8"/>
      <c r="AK8"/>
      <c r="AL8"/>
      <c r="AM8"/>
    </row>
    <row r="9" spans="1:39" s="18" customFormat="1" x14ac:dyDescent="0.2">
      <c r="A9" s="22" t="s">
        <v>9</v>
      </c>
      <c r="B9" s="16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18.355631911137912</v>
      </c>
      <c r="Z9" s="17">
        <v>22.857128964614091</v>
      </c>
      <c r="AA9" s="17">
        <v>24.518096548679999</v>
      </c>
      <c r="AB9" s="17">
        <v>24.810363388691997</v>
      </c>
      <c r="AC9" s="17">
        <v>24.94361536716</v>
      </c>
      <c r="AD9" s="17">
        <v>56.390931931826671</v>
      </c>
      <c r="AE9"/>
      <c r="AF9"/>
      <c r="AG9"/>
      <c r="AH9"/>
      <c r="AI9"/>
      <c r="AJ9"/>
      <c r="AK9"/>
      <c r="AL9"/>
      <c r="AM9"/>
    </row>
    <row r="10" spans="1:39" x14ac:dyDescent="0.2">
      <c r="A10" s="23" t="s">
        <v>10</v>
      </c>
      <c r="B10" s="24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18.355631911137912</v>
      </c>
      <c r="Z10" s="25">
        <v>22.857128964614091</v>
      </c>
      <c r="AA10" s="25">
        <v>24.518096548679999</v>
      </c>
      <c r="AB10" s="25">
        <v>24.810363388691997</v>
      </c>
      <c r="AC10" s="25">
        <v>24.94361536716</v>
      </c>
      <c r="AD10" s="25">
        <v>56.390931931826671</v>
      </c>
    </row>
    <row r="11" spans="1:39" x14ac:dyDescent="0.2">
      <c r="A11" s="9" t="s">
        <v>11</v>
      </c>
      <c r="B11" s="10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</row>
    <row r="12" spans="1:39" x14ac:dyDescent="0.2">
      <c r="A12" s="9" t="s">
        <v>12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9" x14ac:dyDescent="0.2">
      <c r="A13" s="9" t="s">
        <v>13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</row>
    <row r="14" spans="1:39" x14ac:dyDescent="0.2">
      <c r="A14" s="26" t="s">
        <v>14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</row>
    <row r="15" spans="1:39" s="18" customFormat="1" x14ac:dyDescent="0.2">
      <c r="A15" s="29" t="s">
        <v>15</v>
      </c>
      <c r="B15" s="30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4.2783331678924039</v>
      </c>
      <c r="Z15" s="31">
        <v>5.6304183025144035</v>
      </c>
      <c r="AA15" s="31">
        <v>5.9850355529594266</v>
      </c>
      <c r="AB15" s="31">
        <v>6.3692817396053689</v>
      </c>
      <c r="AC15" s="31">
        <v>6.2608164031560909</v>
      </c>
      <c r="AD15" s="31">
        <v>13.699930802930687</v>
      </c>
      <c r="AE15"/>
      <c r="AF15"/>
      <c r="AG15"/>
      <c r="AH15"/>
      <c r="AI15"/>
      <c r="AJ15"/>
      <c r="AK15"/>
      <c r="AL15"/>
      <c r="AM15"/>
    </row>
    <row r="16" spans="1:39" s="32" customFormat="1" x14ac:dyDescent="0.2">
      <c r="A16" s="23" t="s">
        <v>10</v>
      </c>
      <c r="B16" s="24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4.2783331678924039</v>
      </c>
      <c r="Z16" s="25">
        <v>5.6304183025144035</v>
      </c>
      <c r="AA16" s="25">
        <v>5.9850355529594266</v>
      </c>
      <c r="AB16" s="25">
        <v>6.3692817396053689</v>
      </c>
      <c r="AC16" s="25">
        <v>6.2608164031560909</v>
      </c>
      <c r="AD16" s="25">
        <v>13.699930802930687</v>
      </c>
      <c r="AE16"/>
      <c r="AF16"/>
      <c r="AG16"/>
      <c r="AH16"/>
      <c r="AI16"/>
      <c r="AJ16"/>
      <c r="AK16"/>
      <c r="AL16"/>
      <c r="AM16"/>
    </row>
    <row r="17" spans="1:39" s="32" customFormat="1" x14ac:dyDescent="0.2">
      <c r="A17" s="9" t="s">
        <v>16</v>
      </c>
      <c r="B17" s="10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/>
      <c r="AF17"/>
      <c r="AG17"/>
      <c r="AH17"/>
      <c r="AI17"/>
      <c r="AJ17"/>
      <c r="AK17"/>
      <c r="AL17"/>
      <c r="AM17"/>
    </row>
    <row r="18" spans="1:39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  <c r="AH18"/>
      <c r="AI18"/>
      <c r="AJ18"/>
      <c r="AK18"/>
      <c r="AL18"/>
      <c r="AM18"/>
    </row>
    <row r="19" spans="1:39" s="32" customFormat="1" x14ac:dyDescent="0.2">
      <c r="A19" s="9" t="s">
        <v>18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/>
      <c r="AF19"/>
      <c r="AG19"/>
      <c r="AH19"/>
      <c r="AI19"/>
      <c r="AJ19"/>
      <c r="AK19"/>
      <c r="AL19"/>
      <c r="AM19"/>
    </row>
    <row r="20" spans="1:39" s="32" customFormat="1" x14ac:dyDescent="0.2">
      <c r="A20" s="9" t="s">
        <v>13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/>
      <c r="AF20"/>
      <c r="AG20"/>
      <c r="AH20"/>
      <c r="AI20"/>
      <c r="AJ20"/>
      <c r="AK20"/>
      <c r="AL20"/>
      <c r="AM20"/>
    </row>
    <row r="21" spans="1:39" s="32" customFormat="1" x14ac:dyDescent="0.2">
      <c r="A21" s="26" t="s">
        <v>19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/>
      <c r="AF21"/>
      <c r="AG21"/>
      <c r="AH21"/>
      <c r="AI21"/>
      <c r="AJ21"/>
      <c r="AK21"/>
      <c r="AL21"/>
      <c r="AM21"/>
    </row>
    <row r="22" spans="1:39" s="32" customFormat="1" x14ac:dyDescent="0.2">
      <c r="A22" s="33" t="s">
        <v>20</v>
      </c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/>
      <c r="AF22"/>
      <c r="AG22"/>
      <c r="AH22"/>
      <c r="AI22"/>
      <c r="AJ22"/>
      <c r="AK22"/>
      <c r="AL22"/>
      <c r="AM22"/>
    </row>
    <row r="23" spans="1:39" s="32" customFormat="1" x14ac:dyDescent="0.2">
      <c r="A23" s="23" t="s">
        <v>21</v>
      </c>
      <c r="B23" s="2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/>
      <c r="AF23"/>
      <c r="AG23"/>
      <c r="AH23"/>
      <c r="AI23"/>
      <c r="AJ23"/>
      <c r="AK23"/>
      <c r="AL23"/>
      <c r="AM23"/>
    </row>
    <row r="24" spans="1:39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  <c r="AH24"/>
      <c r="AI24"/>
      <c r="AJ24"/>
      <c r="AK24"/>
      <c r="AL24"/>
      <c r="AM24"/>
    </row>
    <row r="25" spans="1:39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/>
      <c r="AF25"/>
      <c r="AG25"/>
      <c r="AH25"/>
      <c r="AI25"/>
      <c r="AJ25"/>
      <c r="AK25"/>
      <c r="AL25"/>
      <c r="AM25"/>
    </row>
    <row r="26" spans="1:39" s="32" customFormat="1" ht="13.5" thickBot="1" x14ac:dyDescent="0.25">
      <c r="A26" s="29" t="s">
        <v>24</v>
      </c>
      <c r="B26" s="30"/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/>
      <c r="AF26"/>
      <c r="AG26"/>
      <c r="AH26"/>
      <c r="AI26"/>
      <c r="AJ26"/>
      <c r="AK26"/>
      <c r="AL26"/>
      <c r="AM26"/>
    </row>
    <row r="27" spans="1:39" s="18" customFormat="1" ht="13.5" thickBot="1" x14ac:dyDescent="0.25">
      <c r="A27" s="38" t="s">
        <v>25</v>
      </c>
      <c r="B27" s="39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12.909895763940002</v>
      </c>
      <c r="W27" s="40">
        <v>8.5507786244735993</v>
      </c>
      <c r="X27" s="40">
        <v>14.180185863013453</v>
      </c>
      <c r="Y27" s="40">
        <v>27.357344185885992</v>
      </c>
      <c r="Z27" s="40">
        <v>38.520921001319678</v>
      </c>
      <c r="AA27" s="40">
        <v>41.572848536843019</v>
      </c>
      <c r="AB27" s="40">
        <v>43.974944721797215</v>
      </c>
      <c r="AC27" s="40">
        <v>41.69861359084333</v>
      </c>
      <c r="AD27" s="40">
        <v>69.956737837736782</v>
      </c>
      <c r="AE27"/>
      <c r="AF27"/>
      <c r="AG27"/>
      <c r="AH27"/>
      <c r="AI27"/>
      <c r="AJ27"/>
      <c r="AK27"/>
      <c r="AL27"/>
      <c r="AM27"/>
    </row>
    <row r="28" spans="1:39" s="18" customFormat="1" x14ac:dyDescent="0.2">
      <c r="A28" s="22" t="s">
        <v>26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/>
      <c r="AF28"/>
      <c r="AG28"/>
      <c r="AH28"/>
      <c r="AI28"/>
      <c r="AJ28"/>
      <c r="AK28"/>
      <c r="AL28"/>
      <c r="AM28"/>
    </row>
    <row r="29" spans="1:39" ht="13.5" thickBot="1" x14ac:dyDescent="0.25">
      <c r="A29" s="41" t="s">
        <v>27</v>
      </c>
      <c r="B29" s="42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9" s="18" customFormat="1" ht="13.5" thickBot="1" x14ac:dyDescent="0.25">
      <c r="A30" s="22" t="s">
        <v>28</v>
      </c>
      <c r="B30" s="16"/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12.909895763940002</v>
      </c>
      <c r="W30" s="17">
        <v>8.5507786244735993</v>
      </c>
      <c r="X30" s="17">
        <v>14.180185863013453</v>
      </c>
      <c r="Y30" s="17">
        <v>27.357344185885989</v>
      </c>
      <c r="Z30" s="17">
        <v>38.520921001319678</v>
      </c>
      <c r="AA30" s="17">
        <v>41.572848536843026</v>
      </c>
      <c r="AB30" s="17">
        <v>43.974944721797222</v>
      </c>
      <c r="AC30" s="17">
        <v>41.69861359084333</v>
      </c>
      <c r="AD30" s="17">
        <v>69.956737837736796</v>
      </c>
      <c r="AE30"/>
      <c r="AF30"/>
      <c r="AG30"/>
      <c r="AH30"/>
      <c r="AI30"/>
      <c r="AJ30"/>
      <c r="AK30"/>
      <c r="AL30"/>
      <c r="AM30"/>
    </row>
    <row r="31" spans="1:39" s="47" customFormat="1" x14ac:dyDescent="0.2">
      <c r="A31" s="44" t="s">
        <v>29</v>
      </c>
      <c r="B31" s="45"/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12.909895763940002</v>
      </c>
      <c r="W31" s="46">
        <v>8.5507786244735993</v>
      </c>
      <c r="X31" s="46">
        <v>14.180185863013453</v>
      </c>
      <c r="Y31" s="46">
        <v>27.357344185885989</v>
      </c>
      <c r="Z31" s="46">
        <v>38.520921001319678</v>
      </c>
      <c r="AA31" s="46">
        <v>41.572848536843026</v>
      </c>
      <c r="AB31" s="46">
        <v>43.974944721797222</v>
      </c>
      <c r="AC31" s="46">
        <v>41.69861359084333</v>
      </c>
      <c r="AD31" s="46">
        <v>69.956737837736796</v>
      </c>
      <c r="AE31"/>
      <c r="AF31"/>
      <c r="AG31"/>
      <c r="AH31"/>
      <c r="AI31"/>
      <c r="AJ31"/>
      <c r="AK31"/>
      <c r="AL31"/>
      <c r="AM31"/>
    </row>
    <row r="32" spans="1:39" x14ac:dyDescent="0.2">
      <c r="A32" s="48" t="s">
        <v>30</v>
      </c>
      <c r="B32" s="49" t="s">
        <v>31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</row>
    <row r="33" spans="1:39" x14ac:dyDescent="0.2">
      <c r="A33" s="51" t="s">
        <v>32</v>
      </c>
      <c r="B33" s="52" t="s">
        <v>33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9" x14ac:dyDescent="0.2">
      <c r="A34" s="51" t="s">
        <v>34</v>
      </c>
      <c r="B34" s="52" t="s">
        <v>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9" x14ac:dyDescent="0.2">
      <c r="A35" s="51" t="s">
        <v>36</v>
      </c>
      <c r="B35" s="52" t="s">
        <v>37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</row>
    <row r="36" spans="1:39" x14ac:dyDescent="0.2">
      <c r="A36" s="51" t="s">
        <v>38</v>
      </c>
      <c r="B36" s="52" t="s">
        <v>39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</row>
    <row r="37" spans="1:39" x14ac:dyDescent="0.2">
      <c r="A37" s="51" t="s">
        <v>40</v>
      </c>
      <c r="B37" s="52" t="s">
        <v>41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</row>
    <row r="38" spans="1:39" x14ac:dyDescent="0.2">
      <c r="A38" s="51" t="s">
        <v>42</v>
      </c>
      <c r="B38" s="52" t="s">
        <v>43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</row>
    <row r="39" spans="1:39" x14ac:dyDescent="0.2">
      <c r="A39" s="51" t="s">
        <v>44</v>
      </c>
      <c r="B39" s="52" t="s">
        <v>45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12.909895763940002</v>
      </c>
      <c r="W39" s="53">
        <v>8.5507786244735993</v>
      </c>
      <c r="X39" s="53">
        <v>14.180185863013453</v>
      </c>
      <c r="Y39" s="53">
        <v>27.357344185885989</v>
      </c>
      <c r="Z39" s="53">
        <v>38.520921001319678</v>
      </c>
      <c r="AA39" s="53">
        <v>41.572848536843026</v>
      </c>
      <c r="AB39" s="53">
        <v>43.974944721797222</v>
      </c>
      <c r="AC39" s="53">
        <v>41.69861359084333</v>
      </c>
      <c r="AD39" s="53">
        <v>69.956737837736796</v>
      </c>
    </row>
    <row r="40" spans="1:39" x14ac:dyDescent="0.2">
      <c r="A40" s="51" t="s">
        <v>46</v>
      </c>
      <c r="B40" s="52" t="s">
        <v>47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</row>
    <row r="41" spans="1:39" x14ac:dyDescent="0.2">
      <c r="A41" s="51" t="s">
        <v>48</v>
      </c>
      <c r="B41" s="52" t="s">
        <v>49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</row>
    <row r="42" spans="1:39" x14ac:dyDescent="0.2">
      <c r="A42" s="51" t="s">
        <v>50</v>
      </c>
      <c r="B42" s="52" t="s">
        <v>51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</row>
    <row r="43" spans="1:39" x14ac:dyDescent="0.2">
      <c r="A43" s="51" t="s">
        <v>52</v>
      </c>
      <c r="B43" s="52" t="s">
        <v>53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</row>
    <row r="44" spans="1:39" x14ac:dyDescent="0.2">
      <c r="A44" s="54" t="s">
        <v>54</v>
      </c>
      <c r="B44" s="55" t="s">
        <v>55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</row>
    <row r="45" spans="1:39" s="18" customFormat="1" x14ac:dyDescent="0.2">
      <c r="A45" s="29" t="s">
        <v>56</v>
      </c>
      <c r="B45" s="30"/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/>
      <c r="AF45"/>
      <c r="AG45"/>
      <c r="AH45"/>
      <c r="AI45"/>
      <c r="AJ45"/>
      <c r="AK45"/>
      <c r="AL45"/>
      <c r="AM45"/>
    </row>
    <row r="46" spans="1:39" x14ac:dyDescent="0.2">
      <c r="A46" s="57" t="s">
        <v>57</v>
      </c>
      <c r="B46" s="24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</row>
    <row r="47" spans="1:39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</row>
    <row r="48" spans="1:39" x14ac:dyDescent="0.2">
      <c r="A48" s="51" t="s">
        <v>59</v>
      </c>
      <c r="B48" s="10"/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</row>
    <row r="49" spans="1:39" x14ac:dyDescent="0.2">
      <c r="A49" s="51" t="s">
        <v>60</v>
      </c>
      <c r="B49" s="10"/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</row>
    <row r="50" spans="1:39" x14ac:dyDescent="0.2">
      <c r="A50" s="51" t="s">
        <v>61</v>
      </c>
      <c r="B50" s="10"/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</row>
    <row r="51" spans="1:39" x14ac:dyDescent="0.2">
      <c r="A51" s="51" t="s">
        <v>62</v>
      </c>
      <c r="B51" s="10"/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</row>
    <row r="52" spans="1:39" x14ac:dyDescent="0.2">
      <c r="A52" s="51" t="s">
        <v>63</v>
      </c>
      <c r="B52" s="10"/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</row>
    <row r="53" spans="1:39" x14ac:dyDescent="0.2">
      <c r="A53" s="51" t="s">
        <v>64</v>
      </c>
      <c r="B53" s="10"/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</row>
    <row r="54" spans="1:39" x14ac:dyDescent="0.2">
      <c r="A54" s="61" t="s">
        <v>65</v>
      </c>
      <c r="B54" s="30"/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</row>
    <row r="55" spans="1:39" x14ac:dyDescent="0.2">
      <c r="A55" s="62" t="s">
        <v>66</v>
      </c>
      <c r="B55" s="63"/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</row>
    <row r="56" spans="1:39" s="18" customFormat="1" x14ac:dyDescent="0.2">
      <c r="A56" s="64" t="s">
        <v>67</v>
      </c>
      <c r="B56" s="65"/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/>
      <c r="AF56"/>
      <c r="AG56"/>
      <c r="AH56"/>
      <c r="AI56"/>
      <c r="AJ56"/>
      <c r="AK56"/>
      <c r="AL56"/>
      <c r="AM56"/>
    </row>
    <row r="57" spans="1:39" s="18" customFormat="1" x14ac:dyDescent="0.2">
      <c r="A57" s="64" t="s">
        <v>68</v>
      </c>
      <c r="B57" s="65"/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/>
      <c r="AF57"/>
      <c r="AG57"/>
      <c r="AH57"/>
      <c r="AI57"/>
      <c r="AJ57"/>
      <c r="AK57"/>
      <c r="AL57"/>
      <c r="AM57"/>
    </row>
    <row r="58" spans="1:39" x14ac:dyDescent="0.2">
      <c r="A58" s="57" t="s">
        <v>69</v>
      </c>
      <c r="B58" s="24"/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</row>
    <row r="59" spans="1:39" x14ac:dyDescent="0.2">
      <c r="A59" s="54" t="s">
        <v>70</v>
      </c>
      <c r="B59" s="27"/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</row>
    <row r="60" spans="1:39" s="18" customFormat="1" x14ac:dyDescent="0.2">
      <c r="A60" s="33" t="s">
        <v>71</v>
      </c>
      <c r="B60" s="34"/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/>
      <c r="AF60"/>
      <c r="AG60"/>
      <c r="AH60"/>
      <c r="AI60"/>
      <c r="AJ60"/>
      <c r="AK60"/>
      <c r="AL60"/>
      <c r="AM60"/>
    </row>
    <row r="61" spans="1:39" s="18" customFormat="1" ht="13.5" thickBot="1" x14ac:dyDescent="0.25">
      <c r="A61" s="29" t="s">
        <v>72</v>
      </c>
      <c r="B61" s="30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/>
      <c r="AF61"/>
      <c r="AG61"/>
      <c r="AH61"/>
      <c r="AI61"/>
      <c r="AJ61"/>
      <c r="AK61"/>
      <c r="AL61"/>
      <c r="AM61"/>
    </row>
    <row r="62" spans="1:39" s="18" customFormat="1" ht="13.5" thickBot="1" x14ac:dyDescent="0.25">
      <c r="A62" s="38" t="s">
        <v>73</v>
      </c>
      <c r="B62" s="39"/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/>
      <c r="AF62"/>
      <c r="AG62"/>
      <c r="AH62"/>
      <c r="AI62"/>
      <c r="AJ62"/>
      <c r="AK62"/>
      <c r="AL62"/>
      <c r="AM62"/>
    </row>
    <row r="63" spans="1:39" customFormat="1" x14ac:dyDescent="0.2"/>
    <row r="64" spans="1:39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</sheetData>
  <pageMargins left="0.78740157480314965" right="0.78740157480314965" top="0.78740157480314965" bottom="0.78740157480314965" header="0.51181102362204722" footer="0.51181102362204722"/>
  <pageSetup paperSize="8" scale="58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M107"/>
  <sheetViews>
    <sheetView zoomScale="75" zoomScaleNormal="7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2.75" x14ac:dyDescent="0.2"/>
  <cols>
    <col min="1" max="1" width="38.28515625" style="71" customWidth="1"/>
    <col min="2" max="2" width="8.5703125" style="8" bestFit="1" customWidth="1"/>
    <col min="3" max="30" width="9.140625" style="8"/>
    <col min="40" max="16384" width="9.140625" style="8"/>
  </cols>
  <sheetData>
    <row r="1" spans="1:39" s="4" customFormat="1" ht="47.25" customHeight="1" thickBot="1" x14ac:dyDescent="0.25">
      <c r="A1" s="1" t="s">
        <v>21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/>
      <c r="AF1"/>
      <c r="AG1"/>
      <c r="AH1"/>
      <c r="AI1"/>
      <c r="AJ1"/>
      <c r="AK1"/>
      <c r="AL1"/>
      <c r="AM1"/>
    </row>
    <row r="2" spans="1:39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</row>
    <row r="3" spans="1:39" x14ac:dyDescent="0.2">
      <c r="A3" s="9" t="s">
        <v>3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1.7199999999999998</v>
      </c>
      <c r="I3" s="11">
        <v>4.5579999999999998</v>
      </c>
      <c r="J3" s="11">
        <v>5.5039999999999996</v>
      </c>
      <c r="K3" s="11">
        <v>13.071999999999999</v>
      </c>
      <c r="L3" s="11">
        <v>24.939999999999998</v>
      </c>
      <c r="M3" s="11">
        <v>14.533999999999999</v>
      </c>
      <c r="N3" s="11">
        <v>3.2679999999999998</v>
      </c>
      <c r="O3" s="11">
        <v>48.589999999999996</v>
      </c>
      <c r="P3" s="11">
        <v>101.136</v>
      </c>
      <c r="Q3" s="11">
        <v>135.36399999999998</v>
      </c>
      <c r="R3" s="11">
        <v>175.90526</v>
      </c>
      <c r="S3" s="11">
        <v>153.67402945857143</v>
      </c>
      <c r="T3" s="11">
        <v>121.46673875400002</v>
      </c>
      <c r="U3" s="11">
        <v>64.760690338000003</v>
      </c>
      <c r="V3" s="11">
        <v>80.772639553999994</v>
      </c>
      <c r="W3" s="11">
        <v>65.350318120000011</v>
      </c>
      <c r="X3" s="11">
        <v>62.919489247999977</v>
      </c>
      <c r="Y3" s="11">
        <v>67.390044275999983</v>
      </c>
      <c r="Z3" s="11">
        <v>225.7640782</v>
      </c>
      <c r="AA3" s="11">
        <v>245.35926419999998</v>
      </c>
      <c r="AB3" s="11">
        <v>150.66980699999999</v>
      </c>
      <c r="AC3" s="11">
        <v>74.928583599999996</v>
      </c>
      <c r="AD3" s="11">
        <v>96.011063919999984</v>
      </c>
    </row>
    <row r="4" spans="1:39" x14ac:dyDescent="0.2">
      <c r="A4" s="9" t="s">
        <v>4</v>
      </c>
      <c r="B4" s="10"/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3.01</v>
      </c>
      <c r="I4" s="11">
        <v>15.651999999999999</v>
      </c>
      <c r="J4" s="11">
        <v>6.5359999999999996</v>
      </c>
      <c r="K4" s="11">
        <v>6.2779999999999996</v>
      </c>
      <c r="L4" s="11">
        <v>4.2139999999999995</v>
      </c>
      <c r="M4" s="11">
        <v>6.1059999999999999</v>
      </c>
      <c r="N4" s="11">
        <v>24.767999999999997</v>
      </c>
      <c r="O4" s="11">
        <v>5.3319999999999999</v>
      </c>
      <c r="P4" s="11">
        <v>0.85999999999999988</v>
      </c>
      <c r="Q4" s="11">
        <v>0</v>
      </c>
      <c r="R4" s="11">
        <v>0.10836</v>
      </c>
      <c r="S4" s="11">
        <v>0.77653472714285721</v>
      </c>
      <c r="T4" s="11">
        <v>7.0566376359999996</v>
      </c>
      <c r="U4" s="11">
        <v>26.042077443999997</v>
      </c>
      <c r="V4" s="11">
        <v>15.089860999999999</v>
      </c>
      <c r="W4" s="11">
        <v>24.902281002000002</v>
      </c>
      <c r="X4" s="11">
        <v>20.771312023999997</v>
      </c>
      <c r="Y4" s="11">
        <v>31.83121139</v>
      </c>
      <c r="Z4" s="11">
        <v>32.935514599999998</v>
      </c>
      <c r="AA4" s="11">
        <v>60.540362200000011</v>
      </c>
      <c r="AB4" s="11">
        <v>92.759986999999981</v>
      </c>
      <c r="AC4" s="11">
        <v>136.13896319999998</v>
      </c>
      <c r="AD4" s="11">
        <v>154.36227891999999</v>
      </c>
    </row>
    <row r="5" spans="1:39" x14ac:dyDescent="0.2">
      <c r="A5" s="9" t="s">
        <v>5</v>
      </c>
      <c r="B5" s="10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</row>
    <row r="6" spans="1:39" ht="13.5" thickBot="1" x14ac:dyDescent="0.25">
      <c r="A6" s="12" t="s">
        <v>6</v>
      </c>
      <c r="B6" s="13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</row>
    <row r="7" spans="1:39" s="18" customFormat="1" x14ac:dyDescent="0.2">
      <c r="A7" s="15" t="s">
        <v>7</v>
      </c>
      <c r="B7" s="16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-1.29</v>
      </c>
      <c r="I7" s="17">
        <v>-11.093999999999999</v>
      </c>
      <c r="J7" s="17">
        <v>-1.032</v>
      </c>
      <c r="K7" s="17">
        <v>6.7939999999999996</v>
      </c>
      <c r="L7" s="17">
        <v>20.725999999999999</v>
      </c>
      <c r="M7" s="17">
        <v>8.427999999999999</v>
      </c>
      <c r="N7" s="17">
        <v>-21.499999999999996</v>
      </c>
      <c r="O7" s="17">
        <v>43.257999999999996</v>
      </c>
      <c r="P7" s="17">
        <v>100.276</v>
      </c>
      <c r="Q7" s="17">
        <v>135.36399999999998</v>
      </c>
      <c r="R7" s="17">
        <v>175.79689999999999</v>
      </c>
      <c r="S7" s="17">
        <v>152.89749473142857</v>
      </c>
      <c r="T7" s="17">
        <v>114.41010111800001</v>
      </c>
      <c r="U7" s="17">
        <v>38.718612894000003</v>
      </c>
      <c r="V7" s="17">
        <v>65.682778553999995</v>
      </c>
      <c r="W7" s="17">
        <v>40.448037118000009</v>
      </c>
      <c r="X7" s="17">
        <v>42.14817722399998</v>
      </c>
      <c r="Y7" s="17">
        <v>35.558832885999983</v>
      </c>
      <c r="Z7" s="17">
        <v>192.8285636</v>
      </c>
      <c r="AA7" s="17">
        <v>184.81890199999998</v>
      </c>
      <c r="AB7" s="17">
        <v>57.909820000000011</v>
      </c>
      <c r="AC7" s="17">
        <v>-61.210379599999982</v>
      </c>
      <c r="AD7" s="17">
        <v>-58.35121500000001</v>
      </c>
      <c r="AE7"/>
      <c r="AF7"/>
      <c r="AG7"/>
      <c r="AH7"/>
      <c r="AI7"/>
      <c r="AJ7"/>
      <c r="AK7"/>
      <c r="AL7"/>
      <c r="AM7"/>
    </row>
    <row r="8" spans="1:39" s="18" customFormat="1" ht="13.5" thickBot="1" x14ac:dyDescent="0.25">
      <c r="A8" s="19" t="s">
        <v>8</v>
      </c>
      <c r="B8" s="20"/>
      <c r="C8" s="21">
        <f>C7-C28</f>
        <v>0</v>
      </c>
      <c r="D8" s="21">
        <f t="shared" ref="D8:Y8" si="0">D7-D28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-1.29</v>
      </c>
      <c r="I8" s="21">
        <f t="shared" si="0"/>
        <v>-11.093999999999999</v>
      </c>
      <c r="J8" s="21">
        <f t="shared" si="0"/>
        <v>-1.032</v>
      </c>
      <c r="K8" s="21">
        <f t="shared" si="0"/>
        <v>6.7939999999999996</v>
      </c>
      <c r="L8" s="21">
        <f t="shared" si="0"/>
        <v>20.725999999999999</v>
      </c>
      <c r="M8" s="21">
        <f t="shared" si="0"/>
        <v>8.427999999999999</v>
      </c>
      <c r="N8" s="21">
        <f t="shared" si="0"/>
        <v>-21.499999999999996</v>
      </c>
      <c r="O8" s="21">
        <f t="shared" si="0"/>
        <v>43.257999999999996</v>
      </c>
      <c r="P8" s="21">
        <f t="shared" si="0"/>
        <v>100.276</v>
      </c>
      <c r="Q8" s="21">
        <f t="shared" si="0"/>
        <v>135.36399999999998</v>
      </c>
      <c r="R8" s="21">
        <f t="shared" si="0"/>
        <v>175.79689999999999</v>
      </c>
      <c r="S8" s="21">
        <f t="shared" si="0"/>
        <v>152.89749473142857</v>
      </c>
      <c r="T8" s="21">
        <f t="shared" si="0"/>
        <v>114.41010111800001</v>
      </c>
      <c r="U8" s="21">
        <f t="shared" si="0"/>
        <v>38.718612894000003</v>
      </c>
      <c r="V8" s="21">
        <f t="shared" si="0"/>
        <v>65.682778553999995</v>
      </c>
      <c r="W8" s="21">
        <f t="shared" si="0"/>
        <v>40.448037118000009</v>
      </c>
      <c r="X8" s="21">
        <f t="shared" si="0"/>
        <v>42.14817722399998</v>
      </c>
      <c r="Y8" s="21">
        <f t="shared" si="0"/>
        <v>35.558832885999983</v>
      </c>
      <c r="Z8" s="21">
        <f>Z7-Z28</f>
        <v>192.8285636</v>
      </c>
      <c r="AA8" s="21">
        <f>AA7-AA28</f>
        <v>184.81890199999998</v>
      </c>
      <c r="AB8" s="21">
        <f>AB7-AB28</f>
        <v>57.909820000000011</v>
      </c>
      <c r="AC8" s="21">
        <f>AC7-AC28</f>
        <v>-61.210379599999982</v>
      </c>
      <c r="AD8" s="21">
        <f>AD7-AD28</f>
        <v>-58.35121500000001</v>
      </c>
      <c r="AE8"/>
      <c r="AF8"/>
      <c r="AG8"/>
      <c r="AH8"/>
      <c r="AI8"/>
      <c r="AJ8"/>
      <c r="AK8"/>
      <c r="AL8"/>
      <c r="AM8"/>
    </row>
    <row r="9" spans="1:39" s="18" customFormat="1" x14ac:dyDescent="0.2">
      <c r="A9" s="22" t="s">
        <v>9</v>
      </c>
      <c r="B9" s="16"/>
      <c r="C9" s="17">
        <v>43.515999999999998</v>
      </c>
      <c r="D9" s="17">
        <v>35.001999999999995</v>
      </c>
      <c r="E9" s="17">
        <v>36.549999999999997</v>
      </c>
      <c r="F9" s="17">
        <v>37.926000000000002</v>
      </c>
      <c r="G9" s="17">
        <v>41.279999999999994</v>
      </c>
      <c r="H9" s="17">
        <v>38.613999999999997</v>
      </c>
      <c r="I9" s="17">
        <v>40.075999999999993</v>
      </c>
      <c r="J9" s="17">
        <v>40.161999999999992</v>
      </c>
      <c r="K9" s="17">
        <v>42.397999999999996</v>
      </c>
      <c r="L9" s="17">
        <v>41.366</v>
      </c>
      <c r="M9" s="17">
        <v>48.245999999999995</v>
      </c>
      <c r="N9" s="17">
        <v>50.997999999999998</v>
      </c>
      <c r="O9" s="17">
        <v>60.629999999999995</v>
      </c>
      <c r="P9" s="17">
        <v>63.811999999999998</v>
      </c>
      <c r="Q9" s="17">
        <v>63.811999999999998</v>
      </c>
      <c r="R9" s="17">
        <v>59.590775999999998</v>
      </c>
      <c r="S9" s="17">
        <v>61.663557813828568</v>
      </c>
      <c r="T9" s="17">
        <v>62.652240119999995</v>
      </c>
      <c r="U9" s="17">
        <v>57.723931086</v>
      </c>
      <c r="V9" s="17">
        <v>63.825918669999993</v>
      </c>
      <c r="W9" s="17">
        <v>43.259691619999998</v>
      </c>
      <c r="X9" s="17">
        <v>18.506708079999996</v>
      </c>
      <c r="Y9" s="17">
        <v>49.016600935999996</v>
      </c>
      <c r="Z9" s="17">
        <v>67.803114660000006</v>
      </c>
      <c r="AA9" s="17">
        <v>58.226871555999992</v>
      </c>
      <c r="AB9" s="17">
        <v>56.421942600000001</v>
      </c>
      <c r="AC9" s="17">
        <v>55.748676979999985</v>
      </c>
      <c r="AD9" s="17">
        <v>44.408851139999996</v>
      </c>
      <c r="AE9"/>
      <c r="AF9"/>
      <c r="AG9"/>
      <c r="AH9"/>
      <c r="AI9"/>
      <c r="AJ9"/>
      <c r="AK9"/>
      <c r="AL9"/>
      <c r="AM9"/>
    </row>
    <row r="10" spans="1:39" x14ac:dyDescent="0.2">
      <c r="A10" s="23" t="s">
        <v>10</v>
      </c>
      <c r="B10" s="24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</row>
    <row r="11" spans="1:39" x14ac:dyDescent="0.2">
      <c r="A11" s="9" t="s">
        <v>11</v>
      </c>
      <c r="B11" s="10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</row>
    <row r="12" spans="1:39" x14ac:dyDescent="0.2">
      <c r="A12" s="9" t="s">
        <v>12</v>
      </c>
      <c r="B12" s="10"/>
      <c r="C12" s="11">
        <v>34.915999999999997</v>
      </c>
      <c r="D12" s="11">
        <v>26.745999999999999</v>
      </c>
      <c r="E12" s="11">
        <v>28.207999999999998</v>
      </c>
      <c r="F12" s="11">
        <v>30.013999999999999</v>
      </c>
      <c r="G12" s="11">
        <v>33.281999999999996</v>
      </c>
      <c r="H12" s="11">
        <v>30.873999999999999</v>
      </c>
      <c r="I12" s="11">
        <v>32.077999999999996</v>
      </c>
      <c r="J12" s="11">
        <v>32.163999999999994</v>
      </c>
      <c r="K12" s="11">
        <v>33.797999999999995</v>
      </c>
      <c r="L12" s="11">
        <v>31.561999999999998</v>
      </c>
      <c r="M12" s="11">
        <v>38.613999999999997</v>
      </c>
      <c r="N12" s="11">
        <v>41.366</v>
      </c>
      <c r="O12" s="11">
        <v>45.923999999999999</v>
      </c>
      <c r="P12" s="11">
        <v>47.385999999999996</v>
      </c>
      <c r="Q12" s="11">
        <v>47.471999999999994</v>
      </c>
      <c r="R12" s="11">
        <v>45.5886</v>
      </c>
      <c r="S12" s="11">
        <v>49.183074413828571</v>
      </c>
      <c r="T12" s="11">
        <v>46.969116719999995</v>
      </c>
      <c r="U12" s="11">
        <v>44.965573085999999</v>
      </c>
      <c r="V12" s="11">
        <v>49.667136669999998</v>
      </c>
      <c r="W12" s="11">
        <v>24.883177219999993</v>
      </c>
      <c r="X12" s="11">
        <v>0.25298447999999996</v>
      </c>
      <c r="Y12" s="11">
        <v>29.801018935999998</v>
      </c>
      <c r="Z12" s="11">
        <v>50.326280660000002</v>
      </c>
      <c r="AA12" s="11">
        <v>43.062676799999991</v>
      </c>
      <c r="AB12" s="11">
        <v>45.609850600000001</v>
      </c>
      <c r="AC12" s="11">
        <v>45.786780979999989</v>
      </c>
      <c r="AD12" s="11">
        <v>34.283297139999995</v>
      </c>
    </row>
    <row r="13" spans="1:39" x14ac:dyDescent="0.2">
      <c r="A13" s="9" t="s">
        <v>13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</row>
    <row r="14" spans="1:39" x14ac:dyDescent="0.2">
      <c r="A14" s="26" t="s">
        <v>14</v>
      </c>
      <c r="B14" s="27"/>
      <c r="C14" s="28">
        <v>8.6</v>
      </c>
      <c r="D14" s="28">
        <v>8.2560000000000002</v>
      </c>
      <c r="E14" s="28">
        <v>8.3419999999999987</v>
      </c>
      <c r="F14" s="28">
        <v>7.911999999999999</v>
      </c>
      <c r="G14" s="28">
        <v>7.9979999999999993</v>
      </c>
      <c r="H14" s="28">
        <v>7.7399999999999993</v>
      </c>
      <c r="I14" s="28">
        <v>7.9979999999999993</v>
      </c>
      <c r="J14" s="28">
        <v>7.9979999999999993</v>
      </c>
      <c r="K14" s="28">
        <v>8.6</v>
      </c>
      <c r="L14" s="28">
        <v>9.8039999999999985</v>
      </c>
      <c r="M14" s="28">
        <v>9.6319999999999997</v>
      </c>
      <c r="N14" s="28">
        <v>9.6319999999999997</v>
      </c>
      <c r="O14" s="28">
        <v>14.706</v>
      </c>
      <c r="P14" s="28">
        <v>16.425999999999998</v>
      </c>
      <c r="Q14" s="28">
        <v>16.34</v>
      </c>
      <c r="R14" s="28">
        <v>14.002175999999999</v>
      </c>
      <c r="S14" s="28">
        <v>12.480483399999997</v>
      </c>
      <c r="T14" s="28">
        <v>15.683123399999998</v>
      </c>
      <c r="U14" s="28">
        <v>12.758357999999999</v>
      </c>
      <c r="V14" s="28">
        <v>14.158781999999999</v>
      </c>
      <c r="W14" s="28">
        <v>18.376514400000001</v>
      </c>
      <c r="X14" s="28">
        <v>18.253723599999997</v>
      </c>
      <c r="Y14" s="28">
        <v>19.215581999999998</v>
      </c>
      <c r="Z14" s="28">
        <v>17.476834</v>
      </c>
      <c r="AA14" s="28">
        <v>15.164194755999999</v>
      </c>
      <c r="AB14" s="28">
        <v>10.812091999999998</v>
      </c>
      <c r="AC14" s="28">
        <v>9.9618959999999994</v>
      </c>
      <c r="AD14" s="28">
        <v>10.125553999999998</v>
      </c>
    </row>
    <row r="15" spans="1:39" s="18" customFormat="1" x14ac:dyDescent="0.2">
      <c r="A15" s="29" t="s">
        <v>15</v>
      </c>
      <c r="B15" s="30"/>
      <c r="C15" s="31">
        <v>1186.886</v>
      </c>
      <c r="D15" s="31">
        <v>1237.2820000000002</v>
      </c>
      <c r="E15" s="31">
        <v>1304.9639999999999</v>
      </c>
      <c r="F15" s="31">
        <v>1341.5139999999999</v>
      </c>
      <c r="G15" s="31">
        <v>1388.5559999999998</v>
      </c>
      <c r="H15" s="31">
        <v>1471.46</v>
      </c>
      <c r="I15" s="31">
        <v>1584.0339999999997</v>
      </c>
      <c r="J15" s="31">
        <v>1653.3499999999997</v>
      </c>
      <c r="K15" s="31">
        <v>1725.6759999999999</v>
      </c>
      <c r="L15" s="31">
        <v>1803.9359999999999</v>
      </c>
      <c r="M15" s="31">
        <v>1968.2819999999999</v>
      </c>
      <c r="N15" s="31">
        <v>2066.2359999999999</v>
      </c>
      <c r="O15" s="31">
        <v>2054.9699999999998</v>
      </c>
      <c r="P15" s="31">
        <v>2079.7379999999998</v>
      </c>
      <c r="Q15" s="31">
        <v>2090.4879999999994</v>
      </c>
      <c r="R15" s="31">
        <v>2084.2428519999994</v>
      </c>
      <c r="S15" s="31">
        <v>2163.1697132369459</v>
      </c>
      <c r="T15" s="31">
        <v>2245.2883378713927</v>
      </c>
      <c r="U15" s="31">
        <v>2311.5626442871285</v>
      </c>
      <c r="V15" s="31">
        <v>2106.0619358791141</v>
      </c>
      <c r="W15" s="31">
        <v>2144.7445569106098</v>
      </c>
      <c r="X15" s="31">
        <v>1898.5776283555892</v>
      </c>
      <c r="Y15" s="31">
        <v>1938.5743144093344</v>
      </c>
      <c r="Z15" s="31">
        <v>1786.9855822848347</v>
      </c>
      <c r="AA15" s="31">
        <v>1740.2910761662827</v>
      </c>
      <c r="AB15" s="31">
        <v>1806.2084570024481</v>
      </c>
      <c r="AC15" s="31">
        <v>2036.1222211053562</v>
      </c>
      <c r="AD15" s="31">
        <v>1954.2007622403071</v>
      </c>
      <c r="AE15"/>
      <c r="AF15"/>
      <c r="AG15"/>
      <c r="AH15"/>
      <c r="AI15"/>
      <c r="AJ15"/>
      <c r="AK15"/>
      <c r="AL15"/>
      <c r="AM15"/>
    </row>
    <row r="16" spans="1:39" s="32" customFormat="1" x14ac:dyDescent="0.2">
      <c r="A16" s="23" t="s">
        <v>10</v>
      </c>
      <c r="B16" s="24"/>
      <c r="C16" s="25">
        <v>1145.52</v>
      </c>
      <c r="D16" s="25">
        <v>1202.452</v>
      </c>
      <c r="E16" s="25">
        <v>1268.07</v>
      </c>
      <c r="F16" s="25">
        <v>1302.6419999999998</v>
      </c>
      <c r="G16" s="25">
        <v>1345.5559999999998</v>
      </c>
      <c r="H16" s="25">
        <v>1429.1479999999999</v>
      </c>
      <c r="I16" s="25">
        <v>1539.1419999999998</v>
      </c>
      <c r="J16" s="25">
        <v>1598.7399999999998</v>
      </c>
      <c r="K16" s="25">
        <v>1659.4559999999999</v>
      </c>
      <c r="L16" s="25">
        <v>1742.36</v>
      </c>
      <c r="M16" s="25">
        <v>1884.1739999999998</v>
      </c>
      <c r="N16" s="25">
        <v>1980.2359999999999</v>
      </c>
      <c r="O16" s="25">
        <v>1963.6379999999999</v>
      </c>
      <c r="P16" s="25">
        <v>1987.0299999999997</v>
      </c>
      <c r="Q16" s="25">
        <v>1993.2219999999998</v>
      </c>
      <c r="R16" s="25">
        <v>1990.6356157899997</v>
      </c>
      <c r="S16" s="25">
        <v>1984.1713599999996</v>
      </c>
      <c r="T16" s="25">
        <v>2043.6440926373612</v>
      </c>
      <c r="U16" s="25">
        <v>2104.8224544574932</v>
      </c>
      <c r="V16" s="25">
        <v>1896.4334654868248</v>
      </c>
      <c r="W16" s="25">
        <v>1962.1473289844071</v>
      </c>
      <c r="X16" s="25">
        <v>1729.7480471957344</v>
      </c>
      <c r="Y16" s="25">
        <v>1737.495899172003</v>
      </c>
      <c r="Z16" s="25">
        <v>1580.4489081800953</v>
      </c>
      <c r="AA16" s="25">
        <v>1538.1225010128885</v>
      </c>
      <c r="AB16" s="25">
        <v>1596.0576633487287</v>
      </c>
      <c r="AC16" s="25">
        <v>1821.9223997116585</v>
      </c>
      <c r="AD16" s="25">
        <v>1748.4465473666914</v>
      </c>
      <c r="AE16"/>
      <c r="AF16"/>
      <c r="AG16"/>
      <c r="AH16"/>
      <c r="AI16"/>
      <c r="AJ16"/>
      <c r="AK16"/>
      <c r="AL16"/>
      <c r="AM16"/>
    </row>
    <row r="17" spans="1:39" s="32" customFormat="1" x14ac:dyDescent="0.2">
      <c r="A17" s="9" t="s">
        <v>16</v>
      </c>
      <c r="B17" s="10"/>
      <c r="C17" s="11">
        <v>16.77</v>
      </c>
      <c r="D17" s="11">
        <v>16.081999999999997</v>
      </c>
      <c r="E17" s="11">
        <v>16.855999999999998</v>
      </c>
      <c r="F17" s="11">
        <v>17.63</v>
      </c>
      <c r="G17" s="11">
        <v>19.091999999999999</v>
      </c>
      <c r="H17" s="11">
        <v>20.381999999999998</v>
      </c>
      <c r="I17" s="11">
        <v>20.209999999999997</v>
      </c>
      <c r="J17" s="11">
        <v>24.939999999999998</v>
      </c>
      <c r="K17" s="11">
        <v>35.431999999999995</v>
      </c>
      <c r="L17" s="11">
        <v>32.765999999999998</v>
      </c>
      <c r="M17" s="11">
        <v>49.793999999999997</v>
      </c>
      <c r="N17" s="11">
        <v>49.793999999999997</v>
      </c>
      <c r="O17" s="11">
        <v>54.093999999999994</v>
      </c>
      <c r="P17" s="11">
        <v>54.523999999999994</v>
      </c>
      <c r="Q17" s="11">
        <v>57.447999999999993</v>
      </c>
      <c r="R17" s="11">
        <v>52.828444209999994</v>
      </c>
      <c r="S17" s="11">
        <v>136.66432808399998</v>
      </c>
      <c r="T17" s="11">
        <v>156.98354819751998</v>
      </c>
      <c r="U17" s="11">
        <v>160.28711665200001</v>
      </c>
      <c r="V17" s="11">
        <v>157.43906884199998</v>
      </c>
      <c r="W17" s="11">
        <v>167.3870694409548</v>
      </c>
      <c r="X17" s="11">
        <v>168.82952115524671</v>
      </c>
      <c r="Y17" s="11">
        <v>182.86602689418905</v>
      </c>
      <c r="Z17" s="11">
        <v>176.89008524765129</v>
      </c>
      <c r="AA17" s="11">
        <v>178.16793204555418</v>
      </c>
      <c r="AB17" s="11">
        <v>185.37352568827944</v>
      </c>
      <c r="AC17" s="11">
        <v>189.09252112720165</v>
      </c>
      <c r="AD17" s="11">
        <v>188.2564398433438</v>
      </c>
      <c r="AE17"/>
      <c r="AF17"/>
      <c r="AG17"/>
      <c r="AH17"/>
      <c r="AI17"/>
      <c r="AJ17"/>
      <c r="AK17"/>
      <c r="AL17"/>
      <c r="AM17"/>
    </row>
    <row r="18" spans="1:39" s="32" customFormat="1" x14ac:dyDescent="0.2">
      <c r="A18" s="9" t="s">
        <v>17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/>
      <c r="AF18"/>
      <c r="AG18"/>
      <c r="AH18"/>
      <c r="AI18"/>
      <c r="AJ18"/>
      <c r="AK18"/>
      <c r="AL18"/>
      <c r="AM18"/>
    </row>
    <row r="19" spans="1:39" s="32" customFormat="1" x14ac:dyDescent="0.2">
      <c r="A19" s="9" t="s">
        <v>18</v>
      </c>
      <c r="B19" s="10"/>
      <c r="C19" s="11">
        <v>24.595999999999997</v>
      </c>
      <c r="D19" s="11">
        <v>18.747999999999998</v>
      </c>
      <c r="E19" s="11">
        <v>20.037999999999997</v>
      </c>
      <c r="F19" s="11">
        <v>21.241999999999997</v>
      </c>
      <c r="G19" s="11">
        <v>23.907999999999998</v>
      </c>
      <c r="H19" s="11">
        <v>21.93</v>
      </c>
      <c r="I19" s="11">
        <v>22.36</v>
      </c>
      <c r="J19" s="11">
        <v>22.703999999999997</v>
      </c>
      <c r="K19" s="11">
        <v>23.477999999999998</v>
      </c>
      <c r="L19" s="11">
        <v>20.983999999999998</v>
      </c>
      <c r="M19" s="11">
        <v>26.143999999999998</v>
      </c>
      <c r="N19" s="11">
        <v>27.863999999999997</v>
      </c>
      <c r="O19" s="11">
        <v>30.271999999999998</v>
      </c>
      <c r="P19" s="11">
        <v>30.787999999999997</v>
      </c>
      <c r="Q19" s="11">
        <v>30.443999999999999</v>
      </c>
      <c r="R19" s="11">
        <v>29.576260000000001</v>
      </c>
      <c r="S19" s="11">
        <v>31.288812952945985</v>
      </c>
      <c r="T19" s="11">
        <v>30.040074813619199</v>
      </c>
      <c r="U19" s="11">
        <v>28.489058487321604</v>
      </c>
      <c r="V19" s="11">
        <v>30.553127691315201</v>
      </c>
      <c r="W19" s="11">
        <v>15.210158485248</v>
      </c>
      <c r="X19" s="11">
        <v>6.0004607999999993E-5</v>
      </c>
      <c r="Y19" s="11">
        <v>18.212388343142397</v>
      </c>
      <c r="Z19" s="11">
        <v>29.646588857087998</v>
      </c>
      <c r="AA19" s="11">
        <v>24.000643107840006</v>
      </c>
      <c r="AB19" s="11">
        <v>24.777267965439997</v>
      </c>
      <c r="AC19" s="11">
        <v>25.107300266495997</v>
      </c>
      <c r="AD19" s="11">
        <v>17.497775030271999</v>
      </c>
      <c r="AE19"/>
      <c r="AF19"/>
      <c r="AG19"/>
      <c r="AH19"/>
      <c r="AI19"/>
      <c r="AJ19"/>
      <c r="AK19"/>
      <c r="AL19"/>
      <c r="AM19"/>
    </row>
    <row r="20" spans="1:39" s="32" customFormat="1" x14ac:dyDescent="0.2">
      <c r="A20" s="9" t="s">
        <v>13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/>
      <c r="AF20"/>
      <c r="AG20"/>
      <c r="AH20"/>
      <c r="AI20"/>
      <c r="AJ20"/>
      <c r="AK20"/>
      <c r="AL20"/>
      <c r="AM20"/>
    </row>
    <row r="21" spans="1:39" s="32" customFormat="1" x14ac:dyDescent="0.2">
      <c r="A21" s="26" t="s">
        <v>19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/>
      <c r="AF21"/>
      <c r="AG21"/>
      <c r="AH21"/>
      <c r="AI21"/>
      <c r="AJ21"/>
      <c r="AK21"/>
      <c r="AL21"/>
      <c r="AM21"/>
    </row>
    <row r="22" spans="1:39" s="32" customFormat="1" x14ac:dyDescent="0.2">
      <c r="A22" s="33" t="s">
        <v>20</v>
      </c>
      <c r="B22" s="34"/>
      <c r="C22" s="35">
        <v>59.941999999999993</v>
      </c>
      <c r="D22" s="35">
        <v>64.155999999999992</v>
      </c>
      <c r="E22" s="35">
        <v>70.692000000000007</v>
      </c>
      <c r="F22" s="35">
        <v>67.08</v>
      </c>
      <c r="G22" s="35">
        <v>80.753999999999991</v>
      </c>
      <c r="H22" s="35">
        <v>62.693999999999996</v>
      </c>
      <c r="I22" s="35">
        <v>65.617999999999995</v>
      </c>
      <c r="J22" s="35">
        <v>69.573999999999984</v>
      </c>
      <c r="K22" s="35">
        <v>100.62</v>
      </c>
      <c r="L22" s="35">
        <v>96.749999999999986</v>
      </c>
      <c r="M22" s="35">
        <v>101.996</v>
      </c>
      <c r="N22" s="35">
        <v>88.321999999999989</v>
      </c>
      <c r="O22" s="35">
        <v>118.76599999999998</v>
      </c>
      <c r="P22" s="35">
        <v>97.867999999999995</v>
      </c>
      <c r="Q22" s="35">
        <v>119.884</v>
      </c>
      <c r="R22" s="35">
        <v>161.11515199999999</v>
      </c>
      <c r="S22" s="35">
        <v>212.82823149605133</v>
      </c>
      <c r="T22" s="35">
        <v>240.36598755946466</v>
      </c>
      <c r="U22" s="35">
        <v>308.50092712013242</v>
      </c>
      <c r="V22" s="35">
        <v>353.37059377692259</v>
      </c>
      <c r="W22" s="35">
        <v>293.63549353192553</v>
      </c>
      <c r="X22" s="35">
        <v>437.528759117964</v>
      </c>
      <c r="Y22" s="35">
        <v>413.95865675511038</v>
      </c>
      <c r="Z22" s="35">
        <v>442.18716101860986</v>
      </c>
      <c r="AA22" s="35">
        <v>503.08578911483119</v>
      </c>
      <c r="AB22" s="35">
        <v>634.77495461986473</v>
      </c>
      <c r="AC22" s="35">
        <v>587.69026353599281</v>
      </c>
      <c r="AD22" s="35">
        <v>700.64511448255541</v>
      </c>
      <c r="AE22"/>
      <c r="AF22"/>
      <c r="AG22"/>
      <c r="AH22"/>
      <c r="AI22"/>
      <c r="AJ22"/>
      <c r="AK22"/>
      <c r="AL22"/>
      <c r="AM22"/>
    </row>
    <row r="23" spans="1:39" s="32" customFormat="1" x14ac:dyDescent="0.2">
      <c r="A23" s="23" t="s">
        <v>21</v>
      </c>
      <c r="B23" s="24"/>
      <c r="C23" s="25">
        <v>59.941999999999993</v>
      </c>
      <c r="D23" s="25">
        <v>64.155999999999992</v>
      </c>
      <c r="E23" s="25">
        <v>70.692000000000007</v>
      </c>
      <c r="F23" s="25">
        <v>67.08</v>
      </c>
      <c r="G23" s="25">
        <v>80.753999999999991</v>
      </c>
      <c r="H23" s="25">
        <v>62.693999999999996</v>
      </c>
      <c r="I23" s="25">
        <v>65.617999999999995</v>
      </c>
      <c r="J23" s="25">
        <v>69.573999999999984</v>
      </c>
      <c r="K23" s="25">
        <v>100.62</v>
      </c>
      <c r="L23" s="25">
        <v>96.749999999999986</v>
      </c>
      <c r="M23" s="25">
        <v>101.996</v>
      </c>
      <c r="N23" s="25">
        <v>88.321999999999989</v>
      </c>
      <c r="O23" s="25">
        <v>118.76599999999998</v>
      </c>
      <c r="P23" s="25">
        <v>97.867999999999995</v>
      </c>
      <c r="Q23" s="25">
        <v>119.884</v>
      </c>
      <c r="R23" s="25">
        <v>161.11515199999999</v>
      </c>
      <c r="S23" s="25">
        <v>212.82823149605133</v>
      </c>
      <c r="T23" s="25">
        <v>240.36598755946466</v>
      </c>
      <c r="U23" s="25">
        <v>308.50092712013242</v>
      </c>
      <c r="V23" s="25">
        <v>353.37059377692259</v>
      </c>
      <c r="W23" s="25">
        <v>293.63549353192553</v>
      </c>
      <c r="X23" s="25">
        <v>437.528759117964</v>
      </c>
      <c r="Y23" s="25">
        <v>413.95865675511038</v>
      </c>
      <c r="Z23" s="25">
        <v>442.18716101860986</v>
      </c>
      <c r="AA23" s="25">
        <v>503.08578911483119</v>
      </c>
      <c r="AB23" s="25">
        <v>634.77495461986473</v>
      </c>
      <c r="AC23" s="25">
        <v>587.69026353599281</v>
      </c>
      <c r="AD23" s="25">
        <v>700.64511448255541</v>
      </c>
      <c r="AE23"/>
      <c r="AF23"/>
      <c r="AG23"/>
      <c r="AH23"/>
      <c r="AI23"/>
      <c r="AJ23"/>
      <c r="AK23"/>
      <c r="AL23"/>
      <c r="AM23"/>
    </row>
    <row r="24" spans="1:39" s="32" customFormat="1" x14ac:dyDescent="0.2">
      <c r="A24" s="36" t="s">
        <v>22</v>
      </c>
      <c r="B24" s="3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/>
      <c r="AF24"/>
      <c r="AG24"/>
      <c r="AH24"/>
      <c r="AI24"/>
      <c r="AJ24"/>
      <c r="AK24"/>
      <c r="AL24"/>
      <c r="AM24"/>
    </row>
    <row r="25" spans="1:39" s="32" customFormat="1" ht="13.5" thickBot="1" x14ac:dyDescent="0.25">
      <c r="A25" s="12" t="s">
        <v>23</v>
      </c>
      <c r="B25" s="13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/>
      <c r="AF25"/>
      <c r="AG25"/>
      <c r="AH25"/>
      <c r="AI25"/>
      <c r="AJ25"/>
      <c r="AK25"/>
      <c r="AL25"/>
      <c r="AM25"/>
    </row>
    <row r="26" spans="1:39" s="32" customFormat="1" ht="13.5" thickBot="1" x14ac:dyDescent="0.25">
      <c r="A26" s="29" t="s">
        <v>24</v>
      </c>
      <c r="B26" s="30"/>
      <c r="C26" s="31">
        <v>184.12599999999998</v>
      </c>
      <c r="D26" s="31">
        <v>195.82199999999997</v>
      </c>
      <c r="E26" s="31">
        <v>204.85199999999998</v>
      </c>
      <c r="F26" s="31">
        <v>206.916</v>
      </c>
      <c r="G26" s="31">
        <v>212.93599999999998</v>
      </c>
      <c r="H26" s="31">
        <v>219.64399999999998</v>
      </c>
      <c r="I26" s="31">
        <v>235.46799999999999</v>
      </c>
      <c r="J26" s="31">
        <v>239.42399999999998</v>
      </c>
      <c r="K26" s="31">
        <v>263.93399999999997</v>
      </c>
      <c r="L26" s="31">
        <v>255.16199999999998</v>
      </c>
      <c r="M26" s="31">
        <v>284.91799999999995</v>
      </c>
      <c r="N26" s="31">
        <v>273.82399999999996</v>
      </c>
      <c r="O26" s="31">
        <v>278.20999999999998</v>
      </c>
      <c r="P26" s="31">
        <v>273.90999999999997</v>
      </c>
      <c r="Q26" s="31">
        <v>274.12285600878494</v>
      </c>
      <c r="R26" s="31">
        <v>276.30336883204006</v>
      </c>
      <c r="S26" s="31">
        <v>298.64932506449668</v>
      </c>
      <c r="T26" s="31">
        <v>295.51946989713917</v>
      </c>
      <c r="U26" s="31">
        <v>303.32704793940854</v>
      </c>
      <c r="V26" s="31">
        <v>282.68496717945669</v>
      </c>
      <c r="W26" s="31">
        <v>258.8543885218408</v>
      </c>
      <c r="X26" s="31">
        <v>243.11963573446747</v>
      </c>
      <c r="Y26" s="31">
        <v>247.57848292522326</v>
      </c>
      <c r="Z26" s="31">
        <v>242.66164617378868</v>
      </c>
      <c r="AA26" s="31">
        <v>241.04765248303408</v>
      </c>
      <c r="AB26" s="31">
        <v>245.07726951340476</v>
      </c>
      <c r="AC26" s="31">
        <v>254.20345644374677</v>
      </c>
      <c r="AD26" s="31">
        <v>254.42135556500205</v>
      </c>
      <c r="AE26"/>
      <c r="AF26"/>
      <c r="AG26"/>
      <c r="AH26"/>
      <c r="AI26"/>
      <c r="AJ26"/>
      <c r="AK26"/>
      <c r="AL26"/>
      <c r="AM26"/>
    </row>
    <row r="27" spans="1:39" s="18" customFormat="1" ht="13.5" thickBot="1" x14ac:dyDescent="0.25">
      <c r="A27" s="38" t="s">
        <v>25</v>
      </c>
      <c r="B27" s="39"/>
      <c r="C27" s="40">
        <v>1019.1859999999999</v>
      </c>
      <c r="D27" s="40">
        <v>1070.6140000000003</v>
      </c>
      <c r="E27" s="40">
        <v>1134.2539999999999</v>
      </c>
      <c r="F27" s="40">
        <v>1163.752</v>
      </c>
      <c r="G27" s="40">
        <v>1215.0939999999998</v>
      </c>
      <c r="H27" s="40">
        <v>1274.606</v>
      </c>
      <c r="I27" s="40">
        <v>1360.6919999999996</v>
      </c>
      <c r="J27" s="40">
        <v>1435.34</v>
      </c>
      <c r="K27" s="40">
        <v>1519.4480000000001</v>
      </c>
      <c r="L27" s="40">
        <v>1617.0579999999998</v>
      </c>
      <c r="M27" s="40">
        <v>1737.3720000000001</v>
      </c>
      <c r="N27" s="40">
        <v>1799.8939999999998</v>
      </c>
      <c r="O27" s="40">
        <v>1871.1879999999996</v>
      </c>
      <c r="P27" s="40">
        <v>1932.7639999999997</v>
      </c>
      <c r="Q27" s="40">
        <v>1998.4271439912147</v>
      </c>
      <c r="R27" s="40">
        <v>2074.0582271679591</v>
      </c>
      <c r="S27" s="40">
        <v>2157.5373443861004</v>
      </c>
      <c r="T27" s="40">
        <v>2227.2720943088261</v>
      </c>
      <c r="U27" s="40">
        <v>2279.7671905855386</v>
      </c>
      <c r="V27" s="40">
        <v>2156.9681485016063</v>
      </c>
      <c r="W27" s="40">
        <v>2176.7140074186946</v>
      </c>
      <c r="X27" s="40">
        <v>2116.6282208830858</v>
      </c>
      <c r="Y27" s="40">
        <v>2091.4967201892214</v>
      </c>
      <c r="Z27" s="40">
        <v>2111.5365460696557</v>
      </c>
      <c r="AA27" s="40">
        <v>2128.9212432420795</v>
      </c>
      <c r="AB27" s="40">
        <v>2197.3940195089081</v>
      </c>
      <c r="AC27" s="40">
        <v>2252.6499716176022</v>
      </c>
      <c r="AD27" s="40">
        <v>2297.6644550178603</v>
      </c>
      <c r="AE27"/>
      <c r="AF27"/>
      <c r="AG27"/>
      <c r="AH27"/>
      <c r="AI27"/>
      <c r="AJ27"/>
      <c r="AK27"/>
      <c r="AL27"/>
      <c r="AM27"/>
    </row>
    <row r="28" spans="1:39" s="18" customFormat="1" x14ac:dyDescent="0.2">
      <c r="A28" s="22" t="s">
        <v>26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/>
      <c r="AF28"/>
      <c r="AG28"/>
      <c r="AH28"/>
      <c r="AI28"/>
      <c r="AJ28"/>
      <c r="AK28"/>
      <c r="AL28"/>
      <c r="AM28"/>
    </row>
    <row r="29" spans="1:39" ht="13.5" thickBot="1" x14ac:dyDescent="0.25">
      <c r="A29" s="41" t="s">
        <v>27</v>
      </c>
      <c r="B29" s="42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9" s="18" customFormat="1" ht="13.5" thickBot="1" x14ac:dyDescent="0.25">
      <c r="A30" s="22" t="s">
        <v>28</v>
      </c>
      <c r="B30" s="16"/>
      <c r="C30" s="17">
        <v>1020.648</v>
      </c>
      <c r="D30" s="17">
        <v>1071.9899999999998</v>
      </c>
      <c r="E30" s="17">
        <v>1135.8019999999999</v>
      </c>
      <c r="F30" s="17">
        <v>1165.5579999999998</v>
      </c>
      <c r="G30" s="17">
        <v>1217.2439999999999</v>
      </c>
      <c r="H30" s="17">
        <v>1277.1859999999999</v>
      </c>
      <c r="I30" s="17">
        <v>1363.3579999999999</v>
      </c>
      <c r="J30" s="17">
        <v>1437.5759999999998</v>
      </c>
      <c r="K30" s="17">
        <v>1522.0279999999998</v>
      </c>
      <c r="L30" s="17">
        <v>1621.444</v>
      </c>
      <c r="M30" s="17">
        <v>1744.7679999999998</v>
      </c>
      <c r="N30" s="17">
        <v>1808.0639999999996</v>
      </c>
      <c r="O30" s="17">
        <v>1872.0479999999998</v>
      </c>
      <c r="P30" s="17">
        <v>1980.7519999999997</v>
      </c>
      <c r="Q30" s="17">
        <v>1982.8788143999998</v>
      </c>
      <c r="R30" s="17">
        <v>2094.2722086698218</v>
      </c>
      <c r="S30" s="17">
        <v>2225.4613488888226</v>
      </c>
      <c r="T30" s="17">
        <v>2224.1644820783526</v>
      </c>
      <c r="U30" s="17">
        <v>2294.0359546520003</v>
      </c>
      <c r="V30" s="17">
        <v>2173.1964914299183</v>
      </c>
      <c r="W30" s="17">
        <v>2186.2901641776443</v>
      </c>
      <c r="X30" s="17">
        <v>2139.232138231825</v>
      </c>
      <c r="Y30" s="17">
        <v>2078.1507800502959</v>
      </c>
      <c r="Z30" s="17">
        <v>2081.5202427201666</v>
      </c>
      <c r="AA30" s="17">
        <v>2075.7471402161082</v>
      </c>
      <c r="AB30" s="17">
        <v>2156.1678122457647</v>
      </c>
      <c r="AC30" s="17">
        <v>2199.3470449041438</v>
      </c>
      <c r="AD30" s="17">
        <v>2223.1306152814682</v>
      </c>
      <c r="AE30"/>
      <c r="AF30"/>
      <c r="AG30"/>
      <c r="AH30"/>
      <c r="AI30"/>
      <c r="AJ30"/>
      <c r="AK30"/>
      <c r="AL30"/>
      <c r="AM30"/>
    </row>
    <row r="31" spans="1:39" s="47" customFormat="1" x14ac:dyDescent="0.2">
      <c r="A31" s="44" t="s">
        <v>94</v>
      </c>
      <c r="B31" s="45"/>
      <c r="C31" s="46">
        <v>385.71</v>
      </c>
      <c r="D31" s="46">
        <v>397.83599999999996</v>
      </c>
      <c r="E31" s="46">
        <v>419.59399999999999</v>
      </c>
      <c r="F31" s="46">
        <v>434.64399999999995</v>
      </c>
      <c r="G31" s="46">
        <v>461.99199999999996</v>
      </c>
      <c r="H31" s="46">
        <v>495.96199999999993</v>
      </c>
      <c r="I31" s="46">
        <v>531.65199999999993</v>
      </c>
      <c r="J31" s="46">
        <v>568.71799999999996</v>
      </c>
      <c r="K31" s="46">
        <v>609.48199999999997</v>
      </c>
      <c r="L31" s="46">
        <v>625.30599999999993</v>
      </c>
      <c r="M31" s="46">
        <v>664.52199999999993</v>
      </c>
      <c r="N31" s="46">
        <v>667.3599999999999</v>
      </c>
      <c r="O31" s="46">
        <v>671.91799999999989</v>
      </c>
      <c r="P31" s="46">
        <v>625.65</v>
      </c>
      <c r="Q31" s="46">
        <v>592.1099999999999</v>
      </c>
      <c r="R31" s="46">
        <v>659.87971940266664</v>
      </c>
      <c r="S31" s="46">
        <v>773.29434785485387</v>
      </c>
      <c r="T31" s="46">
        <v>729.05786501780437</v>
      </c>
      <c r="U31" s="46">
        <v>686.05208911802345</v>
      </c>
      <c r="V31" s="46">
        <v>739.55325167790454</v>
      </c>
      <c r="W31" s="46">
        <v>783.16744153359195</v>
      </c>
      <c r="X31" s="46">
        <v>815.85456831095973</v>
      </c>
      <c r="Y31" s="46">
        <v>787.92173372157981</v>
      </c>
      <c r="Z31" s="46">
        <v>798.88824686564658</v>
      </c>
      <c r="AA31" s="46">
        <v>808.02357059559017</v>
      </c>
      <c r="AB31" s="46">
        <v>846.5455702229691</v>
      </c>
      <c r="AC31" s="46">
        <v>872.30305996890718</v>
      </c>
      <c r="AD31" s="46">
        <v>881.83014885975251</v>
      </c>
      <c r="AE31"/>
      <c r="AF31"/>
      <c r="AG31"/>
      <c r="AH31"/>
      <c r="AI31"/>
      <c r="AJ31"/>
      <c r="AK31"/>
      <c r="AL31"/>
      <c r="AM31"/>
    </row>
    <row r="32" spans="1:39" x14ac:dyDescent="0.2">
      <c r="A32" s="48" t="s">
        <v>30</v>
      </c>
      <c r="B32" s="49" t="s">
        <v>31</v>
      </c>
      <c r="C32" s="50">
        <v>8.4758566714291135</v>
      </c>
      <c r="D32" s="50">
        <v>23.67178015268853</v>
      </c>
      <c r="E32" s="50">
        <v>24.966410584731374</v>
      </c>
      <c r="F32" s="50">
        <v>25.861905942863778</v>
      </c>
      <c r="G32" s="50">
        <v>27.489148936498658</v>
      </c>
      <c r="H32" s="50">
        <v>29.510409887711795</v>
      </c>
      <c r="I32" s="50">
        <v>31.634013165568636</v>
      </c>
      <c r="J32" s="50">
        <v>33.839490304740437</v>
      </c>
      <c r="K32" s="50">
        <v>36.265003446196197</v>
      </c>
      <c r="L32" s="50">
        <v>37.206552851318271</v>
      </c>
      <c r="M32" s="50">
        <v>39.539957898794697</v>
      </c>
      <c r="N32" s="50">
        <v>39.733554245638011</v>
      </c>
      <c r="O32" s="50">
        <v>45.120281083600915</v>
      </c>
      <c r="P32" s="50">
        <v>46.776426680250438</v>
      </c>
      <c r="Q32" s="50">
        <v>48.776592244720355</v>
      </c>
      <c r="R32" s="50">
        <v>50.191063707105201</v>
      </c>
      <c r="S32" s="50">
        <v>58.240160300023838</v>
      </c>
      <c r="T32" s="50">
        <v>58.059245831357387</v>
      </c>
      <c r="U32" s="50">
        <v>50.569140457432411</v>
      </c>
      <c r="V32" s="50">
        <v>55.326923612946068</v>
      </c>
      <c r="W32" s="50">
        <v>56.142366267095156</v>
      </c>
      <c r="X32" s="50">
        <v>58.611297860978169</v>
      </c>
      <c r="Y32" s="50">
        <v>56.411819510324996</v>
      </c>
      <c r="Z32" s="50">
        <v>57.286633006758159</v>
      </c>
      <c r="AA32" s="50">
        <v>57.960366377042014</v>
      </c>
      <c r="AB32" s="50">
        <v>60.710063070407301</v>
      </c>
      <c r="AC32" s="50">
        <v>62.685634192784747</v>
      </c>
      <c r="AD32" s="50">
        <v>63.38289235795564</v>
      </c>
    </row>
    <row r="33" spans="1:39" x14ac:dyDescent="0.2">
      <c r="A33" s="51" t="s">
        <v>32</v>
      </c>
      <c r="B33" s="52" t="s">
        <v>33</v>
      </c>
      <c r="C33" s="53">
        <v>105.35811710561252</v>
      </c>
      <c r="D33" s="53">
        <v>93.615492703021701</v>
      </c>
      <c r="E33" s="53">
        <v>98.735406160407024</v>
      </c>
      <c r="F33" s="53">
        <v>102.27684827519924</v>
      </c>
      <c r="G33" s="53">
        <v>108.71215451807882</v>
      </c>
      <c r="H33" s="53">
        <v>116.70569529146698</v>
      </c>
      <c r="I33" s="53">
        <v>125.10397230654564</v>
      </c>
      <c r="J33" s="53">
        <v>133.82603831497678</v>
      </c>
      <c r="K33" s="53">
        <v>143.41828724304256</v>
      </c>
      <c r="L33" s="53">
        <v>147.14186066659551</v>
      </c>
      <c r="M33" s="53">
        <v>156.36984697713982</v>
      </c>
      <c r="N33" s="53">
        <v>161.34973866422899</v>
      </c>
      <c r="O33" s="53">
        <v>163.14842900765854</v>
      </c>
      <c r="P33" s="53">
        <v>152.56280918204106</v>
      </c>
      <c r="Q33" s="53">
        <v>144.99812249971086</v>
      </c>
      <c r="R33" s="53">
        <v>142.27359144022745</v>
      </c>
      <c r="S33" s="53">
        <v>162.0456280730786</v>
      </c>
      <c r="T33" s="53">
        <v>143.10781711785023</v>
      </c>
      <c r="U33" s="53">
        <v>132.88308926724076</v>
      </c>
      <c r="V33" s="53">
        <v>145.38535681716058</v>
      </c>
      <c r="W33" s="53">
        <v>166.89830898984081</v>
      </c>
      <c r="X33" s="53">
        <v>174.23787330514426</v>
      </c>
      <c r="Y33" s="53">
        <v>167.6993313484806</v>
      </c>
      <c r="Z33" s="53">
        <v>170.29995014929091</v>
      </c>
      <c r="AA33" s="53">
        <v>172.30280410231902</v>
      </c>
      <c r="AB33" s="53">
        <v>180.47701831648888</v>
      </c>
      <c r="AC33" s="53">
        <v>186.34993571447188</v>
      </c>
      <c r="AD33" s="53">
        <v>188.42272345809408</v>
      </c>
    </row>
    <row r="34" spans="1:39" x14ac:dyDescent="0.2">
      <c r="A34" s="51" t="s">
        <v>34</v>
      </c>
      <c r="B34" s="52" t="s">
        <v>35</v>
      </c>
      <c r="C34" s="53">
        <v>19.126760566941876</v>
      </c>
      <c r="D34" s="53">
        <v>10.483225731726804</v>
      </c>
      <c r="E34" s="53">
        <v>11.056562547577839</v>
      </c>
      <c r="F34" s="53">
        <v>11.453139396486657</v>
      </c>
      <c r="G34" s="53">
        <v>12.173776184789535</v>
      </c>
      <c r="H34" s="53">
        <v>13.068906786612297</v>
      </c>
      <c r="I34" s="53">
        <v>14.00936045688178</v>
      </c>
      <c r="J34" s="53">
        <v>14.986072581908637</v>
      </c>
      <c r="K34" s="53">
        <v>16.060229304095948</v>
      </c>
      <c r="L34" s="53">
        <v>16.477201533805793</v>
      </c>
      <c r="M34" s="53">
        <v>17.510567494391054</v>
      </c>
      <c r="N34" s="53">
        <v>15.664739458432859</v>
      </c>
      <c r="O34" s="53">
        <v>13.175329324631518</v>
      </c>
      <c r="P34" s="53">
        <v>9.8504697774796668</v>
      </c>
      <c r="Q34" s="53">
        <v>7.0343955519408397</v>
      </c>
      <c r="R34" s="53">
        <v>7.8682603644135112</v>
      </c>
      <c r="S34" s="53">
        <v>8.5727897756486513</v>
      </c>
      <c r="T34" s="53">
        <v>7.3138283773666997</v>
      </c>
      <c r="U34" s="53">
        <v>6.2870803401227411</v>
      </c>
      <c r="V34" s="53">
        <v>6.8785985005861656</v>
      </c>
      <c r="W34" s="53">
        <v>9.9882483273564819</v>
      </c>
      <c r="X34" s="53">
        <v>10.427494185745124</v>
      </c>
      <c r="Y34" s="53">
        <v>10.036186561615921</v>
      </c>
      <c r="Z34" s="53">
        <v>10.191824006623628</v>
      </c>
      <c r="AA34" s="53">
        <v>10.311687429850341</v>
      </c>
      <c r="AB34" s="53">
        <v>10.800884006773753</v>
      </c>
      <c r="AC34" s="53">
        <v>11.15235645566883</v>
      </c>
      <c r="AD34" s="53">
        <v>11.276405158369942</v>
      </c>
    </row>
    <row r="35" spans="1:39" x14ac:dyDescent="0.2">
      <c r="A35" s="51" t="s">
        <v>36</v>
      </c>
      <c r="B35" s="52" t="s">
        <v>37</v>
      </c>
      <c r="C35" s="53">
        <v>9.7340678458990268</v>
      </c>
      <c r="D35" s="53">
        <v>17.471668713768736</v>
      </c>
      <c r="E35" s="53">
        <v>18.42720960970118</v>
      </c>
      <c r="F35" s="53">
        <v>19.088156869733503</v>
      </c>
      <c r="G35" s="53">
        <v>20.289192462249382</v>
      </c>
      <c r="H35" s="53">
        <v>21.781044849179484</v>
      </c>
      <c r="I35" s="53">
        <v>23.348434065827568</v>
      </c>
      <c r="J35" s="53">
        <v>24.976252746250033</v>
      </c>
      <c r="K35" s="53">
        <v>26.766475610566154</v>
      </c>
      <c r="L35" s="53">
        <v>27.46141444397157</v>
      </c>
      <c r="M35" s="53">
        <v>29.183654161541508</v>
      </c>
      <c r="N35" s="53">
        <v>29.197423325266094</v>
      </c>
      <c r="O35" s="53">
        <v>29.215336442143546</v>
      </c>
      <c r="P35" s="53">
        <v>27.03457616413716</v>
      </c>
      <c r="Q35" s="53">
        <v>25.425355828209597</v>
      </c>
      <c r="R35" s="53">
        <v>28.418948686174911</v>
      </c>
      <c r="S35" s="53">
        <v>32.881754618357554</v>
      </c>
      <c r="T35" s="53">
        <v>33.458517002631218</v>
      </c>
      <c r="U35" s="53">
        <v>25.91477032526236</v>
      </c>
      <c r="V35" s="53">
        <v>28.352954099343428</v>
      </c>
      <c r="W35" s="53">
        <v>33.572967743731382</v>
      </c>
      <c r="X35" s="53">
        <v>35.049381480348231</v>
      </c>
      <c r="Y35" s="53">
        <v>33.734099980309395</v>
      </c>
      <c r="Z35" s="53">
        <v>34.257235844547893</v>
      </c>
      <c r="AA35" s="53">
        <v>34.660126392495336</v>
      </c>
      <c r="AB35" s="53">
        <v>36.304436822023895</v>
      </c>
      <c r="AC35" s="53">
        <v>37.485822466716584</v>
      </c>
      <c r="AD35" s="53">
        <v>37.902780771911068</v>
      </c>
    </row>
    <row r="36" spans="1:39" x14ac:dyDescent="0.2">
      <c r="A36" s="51" t="s">
        <v>38</v>
      </c>
      <c r="B36" s="52" t="s">
        <v>39</v>
      </c>
      <c r="C36" s="53">
        <v>9.3146641210757224</v>
      </c>
      <c r="D36" s="53">
        <v>16.264057865879423</v>
      </c>
      <c r="E36" s="53">
        <v>17.153553464683462</v>
      </c>
      <c r="F36" s="53">
        <v>17.768817218796929</v>
      </c>
      <c r="G36" s="53">
        <v>18.886839354843115</v>
      </c>
      <c r="H36" s="53">
        <v>20.275577542699228</v>
      </c>
      <c r="I36" s="53">
        <v>21.734631588168305</v>
      </c>
      <c r="J36" s="53">
        <v>23.249938319727761</v>
      </c>
      <c r="K36" s="53">
        <v>24.916424145155091</v>
      </c>
      <c r="L36" s="53">
        <v>25.563330035194397</v>
      </c>
      <c r="M36" s="53">
        <v>27.166531588770059</v>
      </c>
      <c r="N36" s="53">
        <v>27.482747583201757</v>
      </c>
      <c r="O36" s="53">
        <v>28.626104518408855</v>
      </c>
      <c r="P36" s="53">
        <v>27.54476936573861</v>
      </c>
      <c r="Q36" s="53">
        <v>26.910286182706766</v>
      </c>
      <c r="R36" s="53">
        <v>23.720506275762993</v>
      </c>
      <c r="S36" s="53">
        <v>25.780357024169341</v>
      </c>
      <c r="T36" s="53">
        <v>16.391403769367216</v>
      </c>
      <c r="U36" s="53">
        <v>15.101243434993794</v>
      </c>
      <c r="V36" s="53">
        <v>16.522039616071943</v>
      </c>
      <c r="W36" s="53">
        <v>18.323405544009518</v>
      </c>
      <c r="X36" s="53">
        <v>19.129200487527076</v>
      </c>
      <c r="Y36" s="53">
        <v>18.411348061917646</v>
      </c>
      <c r="Z36" s="53">
        <v>18.696864393635085</v>
      </c>
      <c r="AA36" s="53">
        <v>18.91675341137816</v>
      </c>
      <c r="AB36" s="53">
        <v>19.814182767950964</v>
      </c>
      <c r="AC36" s="53">
        <v>20.458957708218708</v>
      </c>
      <c r="AD36" s="53">
        <v>20.686524606067589</v>
      </c>
    </row>
    <row r="37" spans="1:39" x14ac:dyDescent="0.2">
      <c r="A37" s="51" t="s">
        <v>40</v>
      </c>
      <c r="B37" s="52" t="s">
        <v>41</v>
      </c>
      <c r="C37" s="53">
        <v>35.639684433234514</v>
      </c>
      <c r="D37" s="53">
        <v>68.797719399496231</v>
      </c>
      <c r="E37" s="53">
        <v>72.560327053640748</v>
      </c>
      <c r="F37" s="53">
        <v>75.162921280815809</v>
      </c>
      <c r="G37" s="53">
        <v>79.892206790768199</v>
      </c>
      <c r="H37" s="53">
        <v>85.766633760677635</v>
      </c>
      <c r="I37" s="53">
        <v>91.938500070835644</v>
      </c>
      <c r="J37" s="53">
        <v>98.348317853192512</v>
      </c>
      <c r="K37" s="53">
        <v>105.39763021708382</v>
      </c>
      <c r="L37" s="53">
        <v>108.13407214737074</v>
      </c>
      <c r="M37" s="53">
        <v>114.91568910503834</v>
      </c>
      <c r="N37" s="53">
        <v>118.60323720932568</v>
      </c>
      <c r="O37" s="53">
        <v>112.44608106929252</v>
      </c>
      <c r="P37" s="53">
        <v>98.215644504226731</v>
      </c>
      <c r="Q37" s="53">
        <v>86.810811309981702</v>
      </c>
      <c r="R37" s="53">
        <v>107.75171744666348</v>
      </c>
      <c r="S37" s="53">
        <v>123.43599273058791</v>
      </c>
      <c r="T37" s="53">
        <v>118.50527186583406</v>
      </c>
      <c r="U37" s="53">
        <v>118.65823624688311</v>
      </c>
      <c r="V37" s="53">
        <v>129.8221625579028</v>
      </c>
      <c r="W37" s="53">
        <v>142.2088182127639</v>
      </c>
      <c r="X37" s="53">
        <v>148.46263093137816</v>
      </c>
      <c r="Y37" s="53">
        <v>142.89134425915483</v>
      </c>
      <c r="Z37" s="53">
        <v>145.10725003149935</v>
      </c>
      <c r="AA37" s="53">
        <v>146.81381911201785</v>
      </c>
      <c r="AB37" s="53">
        <v>153.77881085010574</v>
      </c>
      <c r="AC37" s="53">
        <v>158.78293969768549</v>
      </c>
      <c r="AD37" s="53">
        <v>160.54909716932502</v>
      </c>
    </row>
    <row r="38" spans="1:39" x14ac:dyDescent="0.2">
      <c r="A38" s="51" t="s">
        <v>42</v>
      </c>
      <c r="B38" s="52" t="s">
        <v>43</v>
      </c>
      <c r="C38" s="53">
        <v>12.923365471305823</v>
      </c>
      <c r="D38" s="53">
        <v>19.669319009914137</v>
      </c>
      <c r="E38" s="53">
        <v>20.745051329306325</v>
      </c>
      <c r="F38" s="53">
        <v>21.489134949439265</v>
      </c>
      <c r="G38" s="53">
        <v>22.841241184880833</v>
      </c>
      <c r="H38" s="53">
        <v>24.520744213180897</v>
      </c>
      <c r="I38" s="53">
        <v>26.285285369496147</v>
      </c>
      <c r="J38" s="53">
        <v>28.117857028223558</v>
      </c>
      <c r="K38" s="53">
        <v>30.133260662183631</v>
      </c>
      <c r="L38" s="53">
        <v>30.915611439923406</v>
      </c>
      <c r="M38" s="53">
        <v>32.854480758669808</v>
      </c>
      <c r="N38" s="53">
        <v>30.39218249445349</v>
      </c>
      <c r="O38" s="53">
        <v>30.69534345430127</v>
      </c>
      <c r="P38" s="53">
        <v>28.67067810639206</v>
      </c>
      <c r="Q38" s="53">
        <v>27.217925487481807</v>
      </c>
      <c r="R38" s="53">
        <v>33.448785937446601</v>
      </c>
      <c r="S38" s="53">
        <v>40.24959056026033</v>
      </c>
      <c r="T38" s="53">
        <v>36.763499178868322</v>
      </c>
      <c r="U38" s="53">
        <v>29.624508962127191</v>
      </c>
      <c r="V38" s="53">
        <v>32.411722437685803</v>
      </c>
      <c r="W38" s="53">
        <v>34.383830424877551</v>
      </c>
      <c r="X38" s="53">
        <v>35.89590287388743</v>
      </c>
      <c r="Y38" s="53">
        <v>34.548854367377068</v>
      </c>
      <c r="Z38" s="53">
        <v>35.084625139340091</v>
      </c>
      <c r="AA38" s="53">
        <v>35.497246400175662</v>
      </c>
      <c r="AB38" s="53">
        <v>37.181270624853397</v>
      </c>
      <c r="AC38" s="53">
        <v>38.391189389961156</v>
      </c>
      <c r="AD38" s="53">
        <v>38.818218176021581</v>
      </c>
    </row>
    <row r="39" spans="1:39" x14ac:dyDescent="0.2">
      <c r="A39" s="51" t="s">
        <v>44</v>
      </c>
      <c r="B39" s="52" t="s">
        <v>45</v>
      </c>
      <c r="C39" s="53">
        <v>31.201686411854691</v>
      </c>
      <c r="D39" s="53">
        <v>30.219664822477913</v>
      </c>
      <c r="E39" s="53">
        <v>31.872404813849919</v>
      </c>
      <c r="F39" s="53">
        <v>33.015604412625024</v>
      </c>
      <c r="G39" s="53">
        <v>35.092961397827786</v>
      </c>
      <c r="H39" s="53">
        <v>37.673326206491595</v>
      </c>
      <c r="I39" s="53">
        <v>40.384342397872558</v>
      </c>
      <c r="J39" s="53">
        <v>43.199879695427242</v>
      </c>
      <c r="K39" s="53">
        <v>46.296317465823819</v>
      </c>
      <c r="L39" s="53">
        <v>47.498310186821641</v>
      </c>
      <c r="M39" s="53">
        <v>50.477161712772769</v>
      </c>
      <c r="N39" s="53">
        <v>49.68049804111326</v>
      </c>
      <c r="O39" s="53">
        <v>50.885248309833514</v>
      </c>
      <c r="P39" s="53">
        <v>48.187154730905007</v>
      </c>
      <c r="Q39" s="53">
        <v>46.366569846535718</v>
      </c>
      <c r="R39" s="53">
        <v>64.051784431954516</v>
      </c>
      <c r="S39" s="53">
        <v>85.827948074811999</v>
      </c>
      <c r="T39" s="53">
        <v>81.392111203632041</v>
      </c>
      <c r="U39" s="53">
        <v>70.412001565878754</v>
      </c>
      <c r="V39" s="53">
        <v>77.036694648770592</v>
      </c>
      <c r="W39" s="53">
        <v>49.790221366654912</v>
      </c>
      <c r="X39" s="53">
        <v>51.979809351132353</v>
      </c>
      <c r="Y39" s="53">
        <v>50.029187721662993</v>
      </c>
      <c r="Z39" s="53">
        <v>50.805021740391801</v>
      </c>
      <c r="AA39" s="53">
        <v>51.402526546102074</v>
      </c>
      <c r="AB39" s="53">
        <v>53.841112878613984</v>
      </c>
      <c r="AC39" s="53">
        <v>55.593160931608047</v>
      </c>
      <c r="AD39" s="53">
        <v>56.21152885412139</v>
      </c>
    </row>
    <row r="40" spans="1:39" x14ac:dyDescent="0.2">
      <c r="A40" s="51" t="s">
        <v>46</v>
      </c>
      <c r="B40" s="52" t="s">
        <v>47</v>
      </c>
      <c r="C40" s="53">
        <v>55.614884626569399</v>
      </c>
      <c r="D40" s="53">
        <v>27.420685605757079</v>
      </c>
      <c r="E40" s="53">
        <v>28.920346967247898</v>
      </c>
      <c r="F40" s="53">
        <v>29.957662138239574</v>
      </c>
      <c r="G40" s="53">
        <v>31.842611991813015</v>
      </c>
      <c r="H40" s="53">
        <v>34.183980520622796</v>
      </c>
      <c r="I40" s="53">
        <v>36.64389935468877</v>
      </c>
      <c r="J40" s="53">
        <v>39.198658432959697</v>
      </c>
      <c r="K40" s="53">
        <v>42.008300667531429</v>
      </c>
      <c r="L40" s="53">
        <v>43.098963475888397</v>
      </c>
      <c r="M40" s="53">
        <v>45.80191043572956</v>
      </c>
      <c r="N40" s="53">
        <v>39.217327658465145</v>
      </c>
      <c r="O40" s="53">
        <v>40.204167521680858</v>
      </c>
      <c r="P40" s="53">
        <v>38.105205139778903</v>
      </c>
      <c r="Q40" s="53">
        <v>36.696042442723986</v>
      </c>
      <c r="R40" s="53">
        <v>42.072416129597642</v>
      </c>
      <c r="S40" s="53">
        <v>18.129770182651107</v>
      </c>
      <c r="T40" s="53">
        <v>50.119708722962528</v>
      </c>
      <c r="U40" s="53">
        <v>50.22848741128859</v>
      </c>
      <c r="V40" s="53">
        <v>43.908367767950097</v>
      </c>
      <c r="W40" s="53">
        <v>62.718272723985343</v>
      </c>
      <c r="X40" s="53">
        <v>63.722735714107046</v>
      </c>
      <c r="Y40" s="53">
        <v>64.01479535173695</v>
      </c>
      <c r="Z40" s="53">
        <v>63.755229185746337</v>
      </c>
      <c r="AA40" s="53">
        <v>64.244842396274478</v>
      </c>
      <c r="AB40" s="53">
        <v>67.481248826727509</v>
      </c>
      <c r="AC40" s="53">
        <v>67.88714284066873</v>
      </c>
      <c r="AD40" s="53">
        <v>68.466638337369858</v>
      </c>
    </row>
    <row r="41" spans="1:39" x14ac:dyDescent="0.2">
      <c r="A41" s="51" t="s">
        <v>48</v>
      </c>
      <c r="B41" s="52" t="s">
        <v>49</v>
      </c>
      <c r="C41" s="53">
        <v>10.063013463872634</v>
      </c>
      <c r="D41" s="53">
        <v>10.488973095989623</v>
      </c>
      <c r="E41" s="53">
        <v>11.062624240236355</v>
      </c>
      <c r="F41" s="53">
        <v>11.459418509972235</v>
      </c>
      <c r="G41" s="53">
        <v>12.180450382978005</v>
      </c>
      <c r="H41" s="53">
        <v>13.076071734667567</v>
      </c>
      <c r="I41" s="53">
        <v>14.017041002898369</v>
      </c>
      <c r="J41" s="53">
        <v>14.994288604362167</v>
      </c>
      <c r="K41" s="53">
        <v>16.069034226389636</v>
      </c>
      <c r="L41" s="53">
        <v>16.486235058569076</v>
      </c>
      <c r="M41" s="53">
        <v>17.520167555709431</v>
      </c>
      <c r="N41" s="53">
        <v>16.893547869059603</v>
      </c>
      <c r="O41" s="53">
        <v>16.856702907148165</v>
      </c>
      <c r="P41" s="53">
        <v>15.554213284507014</v>
      </c>
      <c r="Q41" s="53">
        <v>14.586233892125202</v>
      </c>
      <c r="R41" s="53">
        <v>15.822788592161945</v>
      </c>
      <c r="S41" s="53">
        <v>19.282523850314124</v>
      </c>
      <c r="T41" s="53">
        <v>17.66199186075378</v>
      </c>
      <c r="U41" s="53">
        <v>14.85151928458672</v>
      </c>
      <c r="V41" s="53">
        <v>16.248820240205543</v>
      </c>
      <c r="W41" s="53">
        <v>19.947454295073062</v>
      </c>
      <c r="X41" s="53">
        <v>20.824668837337697</v>
      </c>
      <c r="Y41" s="53">
        <v>20.043191375844032</v>
      </c>
      <c r="Z41" s="53">
        <v>20.354013726184498</v>
      </c>
      <c r="AA41" s="53">
        <v>20.593392051402677</v>
      </c>
      <c r="AB41" s="53">
        <v>21.570362791383126</v>
      </c>
      <c r="AC41" s="53">
        <v>22.272285729273026</v>
      </c>
      <c r="AD41" s="53">
        <v>22.520022444099826</v>
      </c>
    </row>
    <row r="42" spans="1:39" x14ac:dyDescent="0.2">
      <c r="A42" s="51" t="s">
        <v>50</v>
      </c>
      <c r="B42" s="52" t="s">
        <v>51</v>
      </c>
      <c r="C42" s="53">
        <v>30.950769393848216</v>
      </c>
      <c r="D42" s="53">
        <v>60.357345082899279</v>
      </c>
      <c r="E42" s="53">
        <v>63.658341257990834</v>
      </c>
      <c r="F42" s="53">
        <v>65.941639007560084</v>
      </c>
      <c r="G42" s="53">
        <v>70.090717203920221</v>
      </c>
      <c r="H42" s="53">
        <v>75.244446410090831</v>
      </c>
      <c r="I42" s="53">
        <v>80.659123930497913</v>
      </c>
      <c r="J42" s="53">
        <v>86.282560102294198</v>
      </c>
      <c r="K42" s="53">
        <v>92.467035149698916</v>
      </c>
      <c r="L42" s="53">
        <v>94.867759640674578</v>
      </c>
      <c r="M42" s="53">
        <v>100.81738120526647</v>
      </c>
      <c r="N42" s="53">
        <v>105.99389785139265</v>
      </c>
      <c r="O42" s="53">
        <v>107.85918928858435</v>
      </c>
      <c r="P42" s="53">
        <v>101.49481959305385</v>
      </c>
      <c r="Q42" s="53">
        <v>97.059657124183246</v>
      </c>
      <c r="R42" s="53">
        <v>116.84561269870125</v>
      </c>
      <c r="S42" s="53">
        <v>153.41411311058673</v>
      </c>
      <c r="T42" s="53">
        <v>104.35170158980243</v>
      </c>
      <c r="U42" s="53">
        <v>100.85478903342788</v>
      </c>
      <c r="V42" s="53">
        <v>110.34368309165384</v>
      </c>
      <c r="W42" s="53">
        <v>96.64367932652253</v>
      </c>
      <c r="X42" s="53">
        <v>100.89370740875881</v>
      </c>
      <c r="Y42" s="53">
        <v>97.107517147470546</v>
      </c>
      <c r="Z42" s="53">
        <v>98.613424372997528</v>
      </c>
      <c r="AA42" s="53">
        <v>99.773191517109765</v>
      </c>
      <c r="AB42" s="53">
        <v>104.50652969196582</v>
      </c>
      <c r="AC42" s="53">
        <v>107.90728521284035</v>
      </c>
      <c r="AD42" s="53">
        <v>109.10754802687975</v>
      </c>
    </row>
    <row r="43" spans="1:39" x14ac:dyDescent="0.2">
      <c r="A43" s="51" t="s">
        <v>52</v>
      </c>
      <c r="B43" s="52" t="s">
        <v>53</v>
      </c>
      <c r="C43" s="53">
        <v>4.0282264733029045</v>
      </c>
      <c r="D43" s="53">
        <v>6.107256835806175</v>
      </c>
      <c r="E43" s="53">
        <v>6.4412680721786275</v>
      </c>
      <c r="F43" s="53">
        <v>6.6723035123572005</v>
      </c>
      <c r="G43" s="53">
        <v>7.0921279122245506</v>
      </c>
      <c r="H43" s="53">
        <v>7.6136079057704737</v>
      </c>
      <c r="I43" s="53">
        <v>8.1614919496225191</v>
      </c>
      <c r="J43" s="53">
        <v>8.7304992337194633</v>
      </c>
      <c r="K43" s="53">
        <v>9.3562752259745707</v>
      </c>
      <c r="L43" s="53">
        <v>9.5991924887908997</v>
      </c>
      <c r="M43" s="53">
        <v>10.201204835770497</v>
      </c>
      <c r="N43" s="53">
        <v>10.189631463559778</v>
      </c>
      <c r="O43" s="53">
        <v>9.8042009474514078</v>
      </c>
      <c r="P43" s="53">
        <v>8.7053958242256471</v>
      </c>
      <c r="Q43" s="53">
        <v>7.8377363513357219</v>
      </c>
      <c r="R43" s="53">
        <v>9.2106724816740595</v>
      </c>
      <c r="S43" s="53">
        <v>11.649337064156837</v>
      </c>
      <c r="T43" s="53">
        <v>6.0668537887507208</v>
      </c>
      <c r="U43" s="53">
        <v>8.0767700847067694</v>
      </c>
      <c r="V43" s="53">
        <v>8.8366706942953677</v>
      </c>
      <c r="W43" s="53">
        <v>16.532072801420114</v>
      </c>
      <c r="X43" s="53">
        <v>17.259091620997776</v>
      </c>
      <c r="Y43" s="53">
        <v>16.611417883037472</v>
      </c>
      <c r="Z43" s="53">
        <v>16.869021567604193</v>
      </c>
      <c r="AA43" s="53">
        <v>17.067413795557133</v>
      </c>
      <c r="AB43" s="53">
        <v>17.877108664851974</v>
      </c>
      <c r="AC43" s="53">
        <v>18.458849118472102</v>
      </c>
      <c r="AD43" s="53">
        <v>18.664168621628598</v>
      </c>
    </row>
    <row r="44" spans="1:39" x14ac:dyDescent="0.2">
      <c r="A44" s="54" t="s">
        <v>54</v>
      </c>
      <c r="B44" s="55" t="s">
        <v>55</v>
      </c>
      <c r="C44" s="56">
        <v>53.278903415053541</v>
      </c>
      <c r="D44" s="56">
        <v>13.268810980574331</v>
      </c>
      <c r="E44" s="56">
        <v>13.99449389844837</v>
      </c>
      <c r="F44" s="56">
        <v>14.496448485910649</v>
      </c>
      <c r="G44" s="56">
        <v>15.408571679127821</v>
      </c>
      <c r="H44" s="56">
        <v>16.541554890828397</v>
      </c>
      <c r="I44" s="56">
        <v>17.73190434109609</v>
      </c>
      <c r="J44" s="56">
        <v>18.968146782217477</v>
      </c>
      <c r="K44" s="56">
        <v>20.327726636258166</v>
      </c>
      <c r="L44" s="56">
        <v>20.855496031075649</v>
      </c>
      <c r="M44" s="56">
        <v>22.163446270405931</v>
      </c>
      <c r="N44" s="56">
        <v>22.961474135862591</v>
      </c>
      <c r="O44" s="56">
        <v>23.881586125264484</v>
      </c>
      <c r="P44" s="56">
        <v>22.947837647263814</v>
      </c>
      <c r="Q44" s="56">
        <v>22.390271238344223</v>
      </c>
      <c r="R44" s="56">
        <v>18.203571210783121</v>
      </c>
      <c r="S44" s="56">
        <v>33.784382490206902</v>
      </c>
      <c r="T44" s="56">
        <v>55.865914708627898</v>
      </c>
      <c r="U44" s="56">
        <v>62.590452704072298</v>
      </c>
      <c r="V44" s="56">
        <v>68.479257593332406</v>
      </c>
      <c r="W44" s="56">
        <v>76.017795510261251</v>
      </c>
      <c r="X44" s="56">
        <v>79.360774253617549</v>
      </c>
      <c r="Y44" s="56">
        <v>76.382640152647255</v>
      </c>
      <c r="Z44" s="56">
        <v>77.56715370102701</v>
      </c>
      <c r="AA44" s="56">
        <v>78.479401063865652</v>
      </c>
      <c r="AB44" s="56">
        <v>82.202540910822762</v>
      </c>
      <c r="AC44" s="56">
        <v>84.877500510537487</v>
      </c>
      <c r="AD44" s="56">
        <v>85.821600877908125</v>
      </c>
    </row>
    <row r="45" spans="1:39" s="18" customFormat="1" x14ac:dyDescent="0.2">
      <c r="A45" s="29" t="s">
        <v>56</v>
      </c>
      <c r="B45" s="30"/>
      <c r="C45" s="31">
        <v>1.3759999999999999</v>
      </c>
      <c r="D45" s="31">
        <v>1.462</v>
      </c>
      <c r="E45" s="31">
        <v>1.462</v>
      </c>
      <c r="F45" s="31">
        <v>1.5479999999999998</v>
      </c>
      <c r="G45" s="31">
        <v>1.5479999999999998</v>
      </c>
      <c r="H45" s="31">
        <v>1.5479999999999998</v>
      </c>
      <c r="I45" s="31">
        <v>1.6339999999999999</v>
      </c>
      <c r="J45" s="31">
        <v>1.9779999999999998</v>
      </c>
      <c r="K45" s="31">
        <v>2.0640000000000001</v>
      </c>
      <c r="L45" s="31">
        <v>2.15</v>
      </c>
      <c r="M45" s="31">
        <v>2.2359999999999998</v>
      </c>
      <c r="N45" s="31">
        <v>2.2359999999999998</v>
      </c>
      <c r="O45" s="31">
        <v>1.9779999999999998</v>
      </c>
      <c r="P45" s="31">
        <v>1.9779999999999998</v>
      </c>
      <c r="Q45" s="31">
        <v>4.343</v>
      </c>
      <c r="R45" s="31">
        <v>5.0653999999999995</v>
      </c>
      <c r="S45" s="31">
        <v>4.8683887919999993</v>
      </c>
      <c r="T45" s="31">
        <v>4.3849507139999995</v>
      </c>
      <c r="U45" s="31">
        <v>4.6515507139999999</v>
      </c>
      <c r="V45" s="31">
        <v>3.8538215079999998</v>
      </c>
      <c r="W45" s="31">
        <v>3.9183011259999994</v>
      </c>
      <c r="X45" s="31">
        <v>3.9206183785021227</v>
      </c>
      <c r="Y45" s="31">
        <v>3.9121905742961123</v>
      </c>
      <c r="Z45" s="31">
        <v>3.6539701121670118</v>
      </c>
      <c r="AA45" s="31">
        <v>3.4641879786485408</v>
      </c>
      <c r="AB45" s="31">
        <v>3.7447661406186339</v>
      </c>
      <c r="AC45" s="31">
        <v>4.2040927857327883</v>
      </c>
      <c r="AD45" s="31">
        <v>4.5119850738325651</v>
      </c>
      <c r="AE45"/>
      <c r="AF45"/>
      <c r="AG45"/>
      <c r="AH45"/>
      <c r="AI45"/>
      <c r="AJ45"/>
      <c r="AK45"/>
      <c r="AL45"/>
      <c r="AM45"/>
    </row>
    <row r="46" spans="1:39" x14ac:dyDescent="0.2">
      <c r="A46" s="57" t="s">
        <v>57</v>
      </c>
      <c r="B46" s="24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</row>
    <row r="47" spans="1:39" x14ac:dyDescent="0.2">
      <c r="A47" s="59" t="s">
        <v>58</v>
      </c>
      <c r="B47" s="60"/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</row>
    <row r="48" spans="1:39" x14ac:dyDescent="0.2">
      <c r="A48" s="51" t="s">
        <v>59</v>
      </c>
      <c r="B48" s="10"/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1.8093178502122276E-2</v>
      </c>
      <c r="Y48" s="53">
        <v>4.3082050296113145E-2</v>
      </c>
      <c r="Z48" s="53">
        <v>5.7508506167011746E-2</v>
      </c>
      <c r="AA48" s="53">
        <v>0.105755978108541</v>
      </c>
      <c r="AB48" s="53">
        <v>0.21524776451863378</v>
      </c>
      <c r="AC48" s="53">
        <v>0.36959991705278833</v>
      </c>
      <c r="AD48" s="53">
        <v>0.6470855618325656</v>
      </c>
    </row>
    <row r="49" spans="1:39" x14ac:dyDescent="0.2">
      <c r="A49" s="51" t="s">
        <v>60</v>
      </c>
      <c r="B49" s="10"/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</row>
    <row r="50" spans="1:39" x14ac:dyDescent="0.2">
      <c r="A50" s="51" t="s">
        <v>61</v>
      </c>
      <c r="B50" s="10"/>
      <c r="C50" s="53">
        <v>1.3759999999999999</v>
      </c>
      <c r="D50" s="53">
        <v>1.462</v>
      </c>
      <c r="E50" s="53">
        <v>1.462</v>
      </c>
      <c r="F50" s="53">
        <v>1.5479999999999998</v>
      </c>
      <c r="G50" s="53">
        <v>1.5479999999999998</v>
      </c>
      <c r="H50" s="53">
        <v>1.5479999999999998</v>
      </c>
      <c r="I50" s="53">
        <v>1.6339999999999999</v>
      </c>
      <c r="J50" s="53">
        <v>1.9779999999999998</v>
      </c>
      <c r="K50" s="53">
        <v>2.0640000000000001</v>
      </c>
      <c r="L50" s="53">
        <v>2.15</v>
      </c>
      <c r="M50" s="53">
        <v>2.2359999999999998</v>
      </c>
      <c r="N50" s="53">
        <v>2.2359999999999998</v>
      </c>
      <c r="O50" s="53">
        <v>1.9779999999999998</v>
      </c>
      <c r="P50" s="53">
        <v>1.9779999999999998</v>
      </c>
      <c r="Q50" s="53">
        <v>4.343</v>
      </c>
      <c r="R50" s="53">
        <v>5.0653999999999995</v>
      </c>
      <c r="S50" s="53">
        <v>4.8683887919999993</v>
      </c>
      <c r="T50" s="53">
        <v>4.3849507139999995</v>
      </c>
      <c r="U50" s="53">
        <v>4.6515507139999999</v>
      </c>
      <c r="V50" s="53">
        <v>3.8538215079999998</v>
      </c>
      <c r="W50" s="53">
        <v>3.9183011259999994</v>
      </c>
      <c r="X50" s="53">
        <v>3.9025252000000004</v>
      </c>
      <c r="Y50" s="53">
        <v>3.8691085239999992</v>
      </c>
      <c r="Z50" s="53">
        <v>3.5964616060000001</v>
      </c>
      <c r="AA50" s="53">
        <v>3.3584320005399997</v>
      </c>
      <c r="AB50" s="53">
        <v>3.5295183761</v>
      </c>
      <c r="AC50" s="53">
        <v>3.8344928686799999</v>
      </c>
      <c r="AD50" s="53">
        <v>3.8648995119999996</v>
      </c>
    </row>
    <row r="51" spans="1:39" x14ac:dyDescent="0.2">
      <c r="A51" s="51" t="s">
        <v>62</v>
      </c>
      <c r="B51" s="10"/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</row>
    <row r="52" spans="1:39" x14ac:dyDescent="0.2">
      <c r="A52" s="51" t="s">
        <v>63</v>
      </c>
      <c r="B52" s="10"/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</row>
    <row r="53" spans="1:39" x14ac:dyDescent="0.2">
      <c r="A53" s="51" t="s">
        <v>64</v>
      </c>
      <c r="B53" s="10"/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</row>
    <row r="54" spans="1:39" x14ac:dyDescent="0.2">
      <c r="A54" s="61" t="s">
        <v>65</v>
      </c>
      <c r="B54" s="30"/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</row>
    <row r="55" spans="1:39" x14ac:dyDescent="0.2">
      <c r="A55" s="62" t="s">
        <v>66</v>
      </c>
      <c r="B55" s="63"/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</row>
    <row r="56" spans="1:39" s="18" customFormat="1" x14ac:dyDescent="0.2">
      <c r="A56" s="64" t="s">
        <v>67</v>
      </c>
      <c r="B56" s="65"/>
      <c r="C56" s="66">
        <v>356.21199999999999</v>
      </c>
      <c r="D56" s="66">
        <v>374.18599999999998</v>
      </c>
      <c r="E56" s="66">
        <v>396.11599999999999</v>
      </c>
      <c r="F56" s="66">
        <v>402.99599999999998</v>
      </c>
      <c r="G56" s="66">
        <v>415.37999999999994</v>
      </c>
      <c r="H56" s="66">
        <v>426.55999999999995</v>
      </c>
      <c r="I56" s="66">
        <v>448.83399999999995</v>
      </c>
      <c r="J56" s="66">
        <v>457.95</v>
      </c>
      <c r="K56" s="66">
        <v>473.94599999999997</v>
      </c>
      <c r="L56" s="66">
        <v>516.774</v>
      </c>
      <c r="M56" s="66">
        <v>548.25</v>
      </c>
      <c r="N56" s="66">
        <v>578.60799999999995</v>
      </c>
      <c r="O56" s="66">
        <v>565.79399999999998</v>
      </c>
      <c r="P56" s="66">
        <v>599.07599999999991</v>
      </c>
      <c r="Q56" s="66">
        <v>631.75599999999997</v>
      </c>
      <c r="R56" s="66">
        <v>645.9974021999999</v>
      </c>
      <c r="S56" s="66">
        <v>695.11443599999996</v>
      </c>
      <c r="T56" s="66">
        <v>693.41283999999996</v>
      </c>
      <c r="U56" s="66">
        <v>733.20621041253514</v>
      </c>
      <c r="V56" s="66">
        <v>698.59286147943487</v>
      </c>
      <c r="W56" s="66">
        <v>734.95332219634304</v>
      </c>
      <c r="X56" s="66">
        <v>712.35767603068541</v>
      </c>
      <c r="Y56" s="66">
        <v>698.36016199999995</v>
      </c>
      <c r="Z56" s="66">
        <v>683.505898</v>
      </c>
      <c r="AA56" s="66">
        <v>662.52674779799986</v>
      </c>
      <c r="AB56" s="66">
        <v>677.74542579000001</v>
      </c>
      <c r="AC56" s="66">
        <v>677.05604049219596</v>
      </c>
      <c r="AD56" s="66">
        <v>684.4756439759999</v>
      </c>
      <c r="AE56"/>
      <c r="AF56"/>
      <c r="AG56"/>
      <c r="AH56"/>
      <c r="AI56"/>
      <c r="AJ56"/>
      <c r="AK56"/>
      <c r="AL56"/>
      <c r="AM56"/>
    </row>
    <row r="57" spans="1:39" s="18" customFormat="1" x14ac:dyDescent="0.2">
      <c r="A57" s="64" t="s">
        <v>68</v>
      </c>
      <c r="B57" s="65"/>
      <c r="C57" s="66">
        <v>240.36999999999998</v>
      </c>
      <c r="D57" s="66">
        <v>260.49399999999997</v>
      </c>
      <c r="E57" s="66">
        <v>278.64</v>
      </c>
      <c r="F57" s="66">
        <v>285.34799999999996</v>
      </c>
      <c r="G57" s="66">
        <v>296.35599999999999</v>
      </c>
      <c r="H57" s="66">
        <v>310.11599999999999</v>
      </c>
      <c r="I57" s="66">
        <v>336.26</v>
      </c>
      <c r="J57" s="66">
        <v>361.88799999999998</v>
      </c>
      <c r="K57" s="66">
        <v>386.57</v>
      </c>
      <c r="L57" s="66">
        <v>431.20399999999995</v>
      </c>
      <c r="M57" s="66">
        <v>480.73999999999995</v>
      </c>
      <c r="N57" s="66">
        <v>507.83</v>
      </c>
      <c r="O57" s="66">
        <v>580.32799999999997</v>
      </c>
      <c r="P57" s="66">
        <v>702.01799999999992</v>
      </c>
      <c r="Q57" s="66">
        <v>702.38181439999994</v>
      </c>
      <c r="R57" s="66">
        <v>728.00325745907026</v>
      </c>
      <c r="S57" s="66">
        <v>699.44037624196847</v>
      </c>
      <c r="T57" s="66">
        <v>749.08002634654849</v>
      </c>
      <c r="U57" s="66">
        <v>821.84570440744164</v>
      </c>
      <c r="V57" s="66">
        <v>683.20855676457927</v>
      </c>
      <c r="W57" s="66">
        <v>616.26309932170943</v>
      </c>
      <c r="X57" s="66">
        <v>559.11127551167795</v>
      </c>
      <c r="Y57" s="66">
        <v>539.96869375441997</v>
      </c>
      <c r="Z57" s="66">
        <v>547.48412774235317</v>
      </c>
      <c r="AA57" s="66">
        <v>553.74463384386968</v>
      </c>
      <c r="AB57" s="66">
        <v>580.14405009217705</v>
      </c>
      <c r="AC57" s="66">
        <v>597.79585165730782</v>
      </c>
      <c r="AD57" s="66">
        <v>604.32483737188363</v>
      </c>
      <c r="AE57"/>
      <c r="AF57"/>
      <c r="AG57"/>
      <c r="AH57"/>
      <c r="AI57"/>
      <c r="AJ57"/>
      <c r="AK57"/>
      <c r="AL57"/>
      <c r="AM57"/>
    </row>
    <row r="58" spans="1:39" x14ac:dyDescent="0.2">
      <c r="A58" s="57" t="s">
        <v>69</v>
      </c>
      <c r="B58" s="24"/>
      <c r="C58" s="58">
        <v>172.32301443968208</v>
      </c>
      <c r="D58" s="58">
        <v>186.75005750905078</v>
      </c>
      <c r="E58" s="58">
        <v>199.75905788356704</v>
      </c>
      <c r="F58" s="58">
        <v>204.56807224002327</v>
      </c>
      <c r="G58" s="58">
        <v>212.45978810702843</v>
      </c>
      <c r="H58" s="58">
        <v>222.32443294078479</v>
      </c>
      <c r="I58" s="58">
        <v>241.06725812492195</v>
      </c>
      <c r="J58" s="58">
        <v>259.44015912779327</v>
      </c>
      <c r="K58" s="58">
        <v>277.13486579834375</v>
      </c>
      <c r="L58" s="58">
        <v>309.13330747784107</v>
      </c>
      <c r="M58" s="58">
        <v>344.64602887936417</v>
      </c>
      <c r="N58" s="58">
        <v>364.06704839582204</v>
      </c>
      <c r="O58" s="58">
        <v>416.04139586367609</v>
      </c>
      <c r="P58" s="58">
        <v>503.28184861220922</v>
      </c>
      <c r="Q58" s="58">
        <v>503.54266982161374</v>
      </c>
      <c r="R58" s="58">
        <v>521.91087010548301</v>
      </c>
      <c r="S58" s="58">
        <v>501.43393125116029</v>
      </c>
      <c r="T58" s="58">
        <v>537.02096017220833</v>
      </c>
      <c r="U58" s="58">
        <v>589.18720800347069</v>
      </c>
      <c r="V58" s="58">
        <v>489.79722092048485</v>
      </c>
      <c r="W58" s="58">
        <v>441.80353190106155</v>
      </c>
      <c r="X58" s="58">
        <v>400.8309706011064</v>
      </c>
      <c r="Y58" s="58">
        <v>387.10751346182627</v>
      </c>
      <c r="Z58" s="58">
        <v>392.49538316113603</v>
      </c>
      <c r="AA58" s="58">
        <v>396.98358586251868</v>
      </c>
      <c r="AB58" s="58">
        <v>415.90952082676654</v>
      </c>
      <c r="AC58" s="58">
        <v>428.56422672182174</v>
      </c>
      <c r="AD58" s="58">
        <v>433.24490442523455</v>
      </c>
    </row>
    <row r="59" spans="1:39" x14ac:dyDescent="0.2">
      <c r="A59" s="54" t="s">
        <v>70</v>
      </c>
      <c r="B59" s="27"/>
      <c r="C59" s="56">
        <v>68.046985560317921</v>
      </c>
      <c r="D59" s="56">
        <v>73.743942490949195</v>
      </c>
      <c r="E59" s="56">
        <v>78.880942116432934</v>
      </c>
      <c r="F59" s="56">
        <v>80.779927759976687</v>
      </c>
      <c r="G59" s="56">
        <v>83.896211892971579</v>
      </c>
      <c r="H59" s="56">
        <v>87.791567059215168</v>
      </c>
      <c r="I59" s="56">
        <v>95.192741875078028</v>
      </c>
      <c r="J59" s="56">
        <v>102.44784087220673</v>
      </c>
      <c r="K59" s="56">
        <v>109.4351342016562</v>
      </c>
      <c r="L59" s="56">
        <v>122.07069252215886</v>
      </c>
      <c r="M59" s="56">
        <v>136.09397112063584</v>
      </c>
      <c r="N59" s="56">
        <v>143.76295160417791</v>
      </c>
      <c r="O59" s="56">
        <v>164.28660413632389</v>
      </c>
      <c r="P59" s="56">
        <v>198.73615138779073</v>
      </c>
      <c r="Q59" s="56">
        <v>198.83914457838623</v>
      </c>
      <c r="R59" s="56">
        <v>206.09238735358724</v>
      </c>
      <c r="S59" s="56">
        <v>198.00644499080818</v>
      </c>
      <c r="T59" s="56">
        <v>212.05906617434022</v>
      </c>
      <c r="U59" s="56">
        <v>232.65849640397093</v>
      </c>
      <c r="V59" s="56">
        <v>193.4113358440944</v>
      </c>
      <c r="W59" s="56">
        <v>174.45956742064786</v>
      </c>
      <c r="X59" s="56">
        <v>158.28030491057154</v>
      </c>
      <c r="Y59" s="56">
        <v>152.8611802925937</v>
      </c>
      <c r="Z59" s="56">
        <v>154.98874458121711</v>
      </c>
      <c r="AA59" s="56">
        <v>156.76104798135097</v>
      </c>
      <c r="AB59" s="56">
        <v>164.23452926541054</v>
      </c>
      <c r="AC59" s="56">
        <v>169.23162493548605</v>
      </c>
      <c r="AD59" s="56">
        <v>171.07993294664908</v>
      </c>
    </row>
    <row r="60" spans="1:39" s="18" customFormat="1" x14ac:dyDescent="0.2">
      <c r="A60" s="33" t="s">
        <v>71</v>
      </c>
      <c r="B60" s="34"/>
      <c r="C60" s="35">
        <v>36.979999999999997</v>
      </c>
      <c r="D60" s="35">
        <v>38.012</v>
      </c>
      <c r="E60" s="35">
        <v>39.989999999999995</v>
      </c>
      <c r="F60" s="35">
        <v>41.021999999999998</v>
      </c>
      <c r="G60" s="35">
        <v>41.967999999999996</v>
      </c>
      <c r="H60" s="35">
        <v>43</v>
      </c>
      <c r="I60" s="35">
        <v>44.977999999999994</v>
      </c>
      <c r="J60" s="35">
        <v>47.041999999999994</v>
      </c>
      <c r="K60" s="35">
        <v>49.965999999999994</v>
      </c>
      <c r="L60" s="35">
        <v>46.01</v>
      </c>
      <c r="M60" s="35">
        <v>49.019999999999996</v>
      </c>
      <c r="N60" s="35">
        <v>52.029999999999994</v>
      </c>
      <c r="O60" s="35">
        <v>52.029999999999994</v>
      </c>
      <c r="P60" s="35">
        <v>52.029999999999994</v>
      </c>
      <c r="Q60" s="35">
        <v>52.287999999999997</v>
      </c>
      <c r="R60" s="35">
        <v>55.326429608084815</v>
      </c>
      <c r="S60" s="35">
        <v>52.743799999999993</v>
      </c>
      <c r="T60" s="35">
        <v>48.228799999999993</v>
      </c>
      <c r="U60" s="35">
        <v>48.280399999999993</v>
      </c>
      <c r="V60" s="35">
        <v>47.988</v>
      </c>
      <c r="W60" s="35">
        <v>47.988</v>
      </c>
      <c r="X60" s="35">
        <v>47.988</v>
      </c>
      <c r="Y60" s="35">
        <v>47.988</v>
      </c>
      <c r="Z60" s="35">
        <v>47.988</v>
      </c>
      <c r="AA60" s="35">
        <v>47.988</v>
      </c>
      <c r="AB60" s="35">
        <v>47.988</v>
      </c>
      <c r="AC60" s="35">
        <v>47.988</v>
      </c>
      <c r="AD60" s="35">
        <v>47.988</v>
      </c>
      <c r="AE60"/>
      <c r="AF60"/>
      <c r="AG60"/>
      <c r="AH60"/>
      <c r="AI60"/>
      <c r="AJ60"/>
      <c r="AK60"/>
      <c r="AL60"/>
      <c r="AM60"/>
    </row>
    <row r="61" spans="1:39" s="18" customFormat="1" ht="13.5" thickBot="1" x14ac:dyDescent="0.25">
      <c r="A61" s="29" t="s">
        <v>72</v>
      </c>
      <c r="B61" s="30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/>
      <c r="AF61"/>
      <c r="AG61"/>
      <c r="AH61"/>
      <c r="AI61"/>
      <c r="AJ61"/>
      <c r="AK61"/>
      <c r="AL61"/>
      <c r="AM61"/>
    </row>
    <row r="62" spans="1:39" s="18" customFormat="1" ht="13.5" thickBot="1" x14ac:dyDescent="0.25">
      <c r="A62" s="38" t="s">
        <v>73</v>
      </c>
      <c r="B62" s="39"/>
      <c r="C62" s="40">
        <v>-1.4620000000001028</v>
      </c>
      <c r="D62" s="40">
        <v>-1.3759999999995216</v>
      </c>
      <c r="E62" s="40">
        <v>-1.5480000000000018</v>
      </c>
      <c r="F62" s="40">
        <v>-1.8059999999998126</v>
      </c>
      <c r="G62" s="40">
        <v>-2.1500000000000909</v>
      </c>
      <c r="H62" s="40">
        <v>-2.5799999999999272</v>
      </c>
      <c r="I62" s="40">
        <v>-2.6660000000003947</v>
      </c>
      <c r="J62" s="40">
        <v>-2.2359999999998763</v>
      </c>
      <c r="K62" s="40">
        <v>-2.5799999999996999</v>
      </c>
      <c r="L62" s="40">
        <v>-4.3860000000001946</v>
      </c>
      <c r="M62" s="40">
        <v>-7.3959999999997308</v>
      </c>
      <c r="N62" s="40">
        <v>-8.1699999999998454</v>
      </c>
      <c r="O62" s="40">
        <v>-0.86000000000012733</v>
      </c>
      <c r="P62" s="40">
        <v>-47.988000000000056</v>
      </c>
      <c r="Q62" s="40">
        <v>15.548329591214952</v>
      </c>
      <c r="R62" s="40">
        <v>-20.21398150186269</v>
      </c>
      <c r="S62" s="40">
        <v>-67.924004502722255</v>
      </c>
      <c r="T62" s="40">
        <v>3.1076122304734781</v>
      </c>
      <c r="U62" s="40">
        <v>-14.268764066461699</v>
      </c>
      <c r="V62" s="40">
        <v>-16.228342928312031</v>
      </c>
      <c r="W62" s="40">
        <v>-9.5761567589497645</v>
      </c>
      <c r="X62" s="40">
        <v>-22.603917348739287</v>
      </c>
      <c r="Y62" s="40">
        <v>13.345940138925471</v>
      </c>
      <c r="Z62" s="40">
        <v>30.016303349489135</v>
      </c>
      <c r="AA62" s="40">
        <v>53.174103025971363</v>
      </c>
      <c r="AB62" s="40">
        <v>41.226207263143351</v>
      </c>
      <c r="AC62" s="40">
        <v>53.302926713458419</v>
      </c>
      <c r="AD62" s="40">
        <v>74.53383973639211</v>
      </c>
      <c r="AE62"/>
      <c r="AF62"/>
      <c r="AG62"/>
      <c r="AH62"/>
      <c r="AI62"/>
      <c r="AJ62"/>
      <c r="AK62"/>
      <c r="AL62"/>
      <c r="AM62"/>
    </row>
    <row r="63" spans="1:39" customFormat="1" x14ac:dyDescent="0.2"/>
    <row r="64" spans="1:39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</sheetData>
  <pageMargins left="0.78740157480314965" right="0.78740157480314965" top="0.78740157480314965" bottom="0.78740157480314965" header="0.51181102362204722" footer="0.51181102362204722"/>
  <pageSetup paperSize="8" scale="55" orientation="landscape" cellComments="asDisplayed" r:id="rId1"/>
  <headerFooter alignWithMargins="0">
    <oddFooter>&amp;L&amp;F&amp;CPage &amp;P of &amp;N&amp;R&amp;A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2204</vt:i4>
      </vt:variant>
    </vt:vector>
  </HeadingPairs>
  <TitlesOfParts>
    <vt:vector size="2212" baseType="lpstr">
      <vt:lpstr>Total</vt:lpstr>
      <vt:lpstr>Coal</vt:lpstr>
      <vt:lpstr>Peat</vt:lpstr>
      <vt:lpstr>Oil</vt:lpstr>
      <vt:lpstr>Gas</vt:lpstr>
      <vt:lpstr>Renewables</vt:lpstr>
      <vt:lpstr>Non-Renewable (Wastes)</vt:lpstr>
      <vt:lpstr>Electricity</vt:lpstr>
      <vt:lpstr>ANTAFETOT</vt:lpstr>
      <vt:lpstr>ANTBNKTOT</vt:lpstr>
      <vt:lpstr>ANTEXPTOT</vt:lpstr>
      <vt:lpstr>ANTEXTELE</vt:lpstr>
      <vt:lpstr>ANTEXTHEA</vt:lpstr>
      <vt:lpstr>ANTEXTOTH</vt:lpstr>
      <vt:lpstr>ANTEXTTOT</vt:lpstr>
      <vt:lpstr>ANTFNLAGR</vt:lpstr>
      <vt:lpstr>ANTFNLATD</vt:lpstr>
      <vt:lpstr>ANTFNLATI</vt:lpstr>
      <vt:lpstr>ANTFNLBMF</vt:lpstr>
      <vt:lpstr>ANTFNLCMF</vt:lpstr>
      <vt:lpstr>ANTFNLCSR</vt:lpstr>
      <vt:lpstr>ANTFNLEAO</vt:lpstr>
      <vt:lpstr>ANTFNLFAB</vt:lpstr>
      <vt:lpstr>ANTFNLFIS</vt:lpstr>
      <vt:lpstr>ANTFNLFUT</vt:lpstr>
      <vt:lpstr>ANTFNLIND</vt:lpstr>
      <vt:lpstr>ANTFNLLGV</vt:lpstr>
      <vt:lpstr>ANTFNLMAE</vt:lpstr>
      <vt:lpstr>ANTFNLNAV</vt:lpstr>
      <vt:lpstr>ANTFNLNEM</vt:lpstr>
      <vt:lpstr>ANTFNLNOT</vt:lpstr>
      <vt:lpstr>ANTFNLOMN</vt:lpstr>
      <vt:lpstr>ANTFNLONM</vt:lpstr>
      <vt:lpstr>ANTFNLPPP</vt:lpstr>
      <vt:lpstr>ANTFNLPSR</vt:lpstr>
      <vt:lpstr>ANTFNLRAI</vt:lpstr>
      <vt:lpstr>ANTFNLRES</vt:lpstr>
      <vt:lpstr>ANTFNLRFT</vt:lpstr>
      <vt:lpstr>ANTFNLRPC</vt:lpstr>
      <vt:lpstr>ANTFNLRPP</vt:lpstr>
      <vt:lpstr>ANTFNLRPR</vt:lpstr>
      <vt:lpstr>ANTFNLSER</vt:lpstr>
      <vt:lpstr>ANTFNLTEM</vt:lpstr>
      <vt:lpstr>ANTFNLTOT</vt:lpstr>
      <vt:lpstr>ANTFNLTRA</vt:lpstr>
      <vt:lpstr>ANTFNLTTP</vt:lpstr>
      <vt:lpstr>ANTFNLWWP</vt:lpstr>
      <vt:lpstr>ANTIMPTOT</vt:lpstr>
      <vt:lpstr>ANTNONRFF</vt:lpstr>
      <vt:lpstr>ANTNONTOT</vt:lpstr>
      <vt:lpstr>ANTOWNTOT</vt:lpstr>
      <vt:lpstr>ANTPNETOT</vt:lpstr>
      <vt:lpstr>ANTPRMTOT</vt:lpstr>
      <vt:lpstr>ANTPROTOT</vt:lpstr>
      <vt:lpstr>ANTSTCTOT</vt:lpstr>
      <vt:lpstr>ANTSTDTOT</vt:lpstr>
      <vt:lpstr>ANTTIPCHP</vt:lpstr>
      <vt:lpstr>ANTTIPPBQ</vt:lpstr>
      <vt:lpstr>ANTTIPPUB</vt:lpstr>
      <vt:lpstr>ANTTIPPUM</vt:lpstr>
      <vt:lpstr>ANTTIPREF</vt:lpstr>
      <vt:lpstr>ANTTIPTOT</vt:lpstr>
      <vt:lpstr>ANTTOPCEO</vt:lpstr>
      <vt:lpstr>ANTTOPCHO</vt:lpstr>
      <vt:lpstr>ANTTOPPBQ</vt:lpstr>
      <vt:lpstr>ANTTOPPUB</vt:lpstr>
      <vt:lpstr>ANTTOPPUM</vt:lpstr>
      <vt:lpstr>ANTTOPREF</vt:lpstr>
      <vt:lpstr>ANTTOPTOT</vt:lpstr>
      <vt:lpstr>BGMAFETOT</vt:lpstr>
      <vt:lpstr>BGMBNKTOT</vt:lpstr>
      <vt:lpstr>BGMEXPTOT</vt:lpstr>
      <vt:lpstr>BGMEXTELE</vt:lpstr>
      <vt:lpstr>BGMEXTHEA</vt:lpstr>
      <vt:lpstr>BGMEXTOTH</vt:lpstr>
      <vt:lpstr>BGMEXTTOT</vt:lpstr>
      <vt:lpstr>BGMFNLAGR</vt:lpstr>
      <vt:lpstr>BGMFNLATD</vt:lpstr>
      <vt:lpstr>BGMFNLATI</vt:lpstr>
      <vt:lpstr>BGMFNLBMF</vt:lpstr>
      <vt:lpstr>BGMFNLCMF</vt:lpstr>
      <vt:lpstr>BGMFNLCSR</vt:lpstr>
      <vt:lpstr>BGMFNLEAO</vt:lpstr>
      <vt:lpstr>BGMFNLFAB</vt:lpstr>
      <vt:lpstr>BGMFNLFIS</vt:lpstr>
      <vt:lpstr>BGMFNLFUT</vt:lpstr>
      <vt:lpstr>BGMFNLIND</vt:lpstr>
      <vt:lpstr>BGMFNLLGV</vt:lpstr>
      <vt:lpstr>BGMFNLMAE</vt:lpstr>
      <vt:lpstr>BGMFNLNAV</vt:lpstr>
      <vt:lpstr>BGMFNLNEM</vt:lpstr>
      <vt:lpstr>BGMFNLNOT</vt:lpstr>
      <vt:lpstr>BGMFNLOMN</vt:lpstr>
      <vt:lpstr>BGMFNLONM</vt:lpstr>
      <vt:lpstr>BGMFNLPPP</vt:lpstr>
      <vt:lpstr>BGMFNLPSR</vt:lpstr>
      <vt:lpstr>BGMFNLRAI</vt:lpstr>
      <vt:lpstr>BGMFNLRES</vt:lpstr>
      <vt:lpstr>BGMFNLRFT</vt:lpstr>
      <vt:lpstr>BGMFNLRPC</vt:lpstr>
      <vt:lpstr>BGMFNLRPP</vt:lpstr>
      <vt:lpstr>BGMFNLRPR</vt:lpstr>
      <vt:lpstr>BGMFNLSER</vt:lpstr>
      <vt:lpstr>BGMFNLTEM</vt:lpstr>
      <vt:lpstr>BGMFNLTOT</vt:lpstr>
      <vt:lpstr>BGMFNLTRA</vt:lpstr>
      <vt:lpstr>BGMFNLTTP</vt:lpstr>
      <vt:lpstr>BGMFNLWWP</vt:lpstr>
      <vt:lpstr>BGMIMPTOT</vt:lpstr>
      <vt:lpstr>BGMNONRFF</vt:lpstr>
      <vt:lpstr>BGMNONTOT</vt:lpstr>
      <vt:lpstr>BGMOWNTOT</vt:lpstr>
      <vt:lpstr>BGMPNETOT</vt:lpstr>
      <vt:lpstr>BGMPRMTOT</vt:lpstr>
      <vt:lpstr>BGMPROTOT</vt:lpstr>
      <vt:lpstr>BGMSTCTOT</vt:lpstr>
      <vt:lpstr>BGMSTDTOT</vt:lpstr>
      <vt:lpstr>BGMTIPCHP</vt:lpstr>
      <vt:lpstr>BGMTIPPBQ</vt:lpstr>
      <vt:lpstr>BGMTIPPUB</vt:lpstr>
      <vt:lpstr>BGMTIPPUM</vt:lpstr>
      <vt:lpstr>BGMTIPREF</vt:lpstr>
      <vt:lpstr>BGMTIPTOT</vt:lpstr>
      <vt:lpstr>BGMTOPCEO</vt:lpstr>
      <vt:lpstr>BGMTOPCHO</vt:lpstr>
      <vt:lpstr>BGMTOPPBQ</vt:lpstr>
      <vt:lpstr>BGMTOPPUB</vt:lpstr>
      <vt:lpstr>BGMTOPPUM</vt:lpstr>
      <vt:lpstr>BGMTOPREF</vt:lpstr>
      <vt:lpstr>BGMTOPTOT</vt:lpstr>
      <vt:lpstr>BITAFETOT</vt:lpstr>
      <vt:lpstr>BITBNKTOT</vt:lpstr>
      <vt:lpstr>BITEXPTOT</vt:lpstr>
      <vt:lpstr>BITEXTELE</vt:lpstr>
      <vt:lpstr>BITEXTHEA</vt:lpstr>
      <vt:lpstr>BITEXTOTH</vt:lpstr>
      <vt:lpstr>BITEXTTOT</vt:lpstr>
      <vt:lpstr>BITFNLAGR</vt:lpstr>
      <vt:lpstr>BITFNLATD</vt:lpstr>
      <vt:lpstr>BITFNLATI</vt:lpstr>
      <vt:lpstr>BITFNLBMF</vt:lpstr>
      <vt:lpstr>BITFNLCMF</vt:lpstr>
      <vt:lpstr>BITFNLCSR</vt:lpstr>
      <vt:lpstr>BITFNLEAO</vt:lpstr>
      <vt:lpstr>BITFNLFAB</vt:lpstr>
      <vt:lpstr>BITFNLFIS</vt:lpstr>
      <vt:lpstr>BITFNLFUT</vt:lpstr>
      <vt:lpstr>BITFNLIND</vt:lpstr>
      <vt:lpstr>BITFNLLGV</vt:lpstr>
      <vt:lpstr>BITFNLMAE</vt:lpstr>
      <vt:lpstr>BITFNLNAV</vt:lpstr>
      <vt:lpstr>BITFNLNEM</vt:lpstr>
      <vt:lpstr>BITFNLNOT</vt:lpstr>
      <vt:lpstr>BITFNLOMN</vt:lpstr>
      <vt:lpstr>BITFNLONM</vt:lpstr>
      <vt:lpstr>BITFNLPPP</vt:lpstr>
      <vt:lpstr>BITFNLPSR</vt:lpstr>
      <vt:lpstr>BITFNLRAI</vt:lpstr>
      <vt:lpstr>BITFNLRES</vt:lpstr>
      <vt:lpstr>BITFNLRFT</vt:lpstr>
      <vt:lpstr>BITFNLRPC</vt:lpstr>
      <vt:lpstr>BITFNLRPP</vt:lpstr>
      <vt:lpstr>BITFNLRPR</vt:lpstr>
      <vt:lpstr>BITFNLSER</vt:lpstr>
      <vt:lpstr>BITFNLTEM</vt:lpstr>
      <vt:lpstr>BITFNLTOT</vt:lpstr>
      <vt:lpstr>BITFNLTRA</vt:lpstr>
      <vt:lpstr>BITFNLTTP</vt:lpstr>
      <vt:lpstr>BITFNLWWP</vt:lpstr>
      <vt:lpstr>BITIMPTOT</vt:lpstr>
      <vt:lpstr>BITNONRFF</vt:lpstr>
      <vt:lpstr>BITNONTOT</vt:lpstr>
      <vt:lpstr>BITOWNTOT</vt:lpstr>
      <vt:lpstr>BITPNETOT</vt:lpstr>
      <vt:lpstr>BITPRMTOT</vt:lpstr>
      <vt:lpstr>BITPROTOT</vt:lpstr>
      <vt:lpstr>BITSTCTOT</vt:lpstr>
      <vt:lpstr>BITSTDTOT</vt:lpstr>
      <vt:lpstr>BITTIPCHP</vt:lpstr>
      <vt:lpstr>BITTIPPBQ</vt:lpstr>
      <vt:lpstr>BITTIPPUB</vt:lpstr>
      <vt:lpstr>BITTIPPUM</vt:lpstr>
      <vt:lpstr>BITTIPREF</vt:lpstr>
      <vt:lpstr>BITTIPTOT</vt:lpstr>
      <vt:lpstr>BITTOPCEO</vt:lpstr>
      <vt:lpstr>BITTOPCHO</vt:lpstr>
      <vt:lpstr>BITTOPPBQ</vt:lpstr>
      <vt:lpstr>BITTOPPUB</vt:lpstr>
      <vt:lpstr>BITTOPPUM</vt:lpstr>
      <vt:lpstr>BITTOPREF</vt:lpstr>
      <vt:lpstr>BITTOPTOT</vt:lpstr>
      <vt:lpstr>BKBAFETOT</vt:lpstr>
      <vt:lpstr>BKBBNKTOT</vt:lpstr>
      <vt:lpstr>BKBEXPTOT</vt:lpstr>
      <vt:lpstr>BKBEXTELE</vt:lpstr>
      <vt:lpstr>BKBEXTHEA</vt:lpstr>
      <vt:lpstr>BKBEXTOTH</vt:lpstr>
      <vt:lpstr>BKBEXTTOT</vt:lpstr>
      <vt:lpstr>BKBFNLAGR</vt:lpstr>
      <vt:lpstr>BKBFNLATD</vt:lpstr>
      <vt:lpstr>BKBFNLATI</vt:lpstr>
      <vt:lpstr>BKBFNLBMF</vt:lpstr>
      <vt:lpstr>BKBFNLCMF</vt:lpstr>
      <vt:lpstr>BKBFNLCSR</vt:lpstr>
      <vt:lpstr>BKBFNLEAO</vt:lpstr>
      <vt:lpstr>BKBFNLFAB</vt:lpstr>
      <vt:lpstr>BKBFNLFIS</vt:lpstr>
      <vt:lpstr>BKBFNLFUT</vt:lpstr>
      <vt:lpstr>BKBFNLIND</vt:lpstr>
      <vt:lpstr>BKBFNLLGV</vt:lpstr>
      <vt:lpstr>BKBFNLMAE</vt:lpstr>
      <vt:lpstr>BKBFNLNAV</vt:lpstr>
      <vt:lpstr>BKBFNLNEM</vt:lpstr>
      <vt:lpstr>BKBFNLNOT</vt:lpstr>
      <vt:lpstr>BKBFNLOMN</vt:lpstr>
      <vt:lpstr>BKBFNLONM</vt:lpstr>
      <vt:lpstr>BKBFNLPPP</vt:lpstr>
      <vt:lpstr>BKBFNLPSR</vt:lpstr>
      <vt:lpstr>BKBFNLRAI</vt:lpstr>
      <vt:lpstr>BKBFNLRES</vt:lpstr>
      <vt:lpstr>BKBFNLRFT</vt:lpstr>
      <vt:lpstr>BKBFNLRPC</vt:lpstr>
      <vt:lpstr>BKBFNLRPP</vt:lpstr>
      <vt:lpstr>BKBFNLRPR</vt:lpstr>
      <vt:lpstr>BKBFNLSER</vt:lpstr>
      <vt:lpstr>BKBFNLTEM</vt:lpstr>
      <vt:lpstr>BKBFNLTOT</vt:lpstr>
      <vt:lpstr>BKBFNLTRA</vt:lpstr>
      <vt:lpstr>BKBFNLTTP</vt:lpstr>
      <vt:lpstr>BKBFNLWWP</vt:lpstr>
      <vt:lpstr>BKBIMPTOT</vt:lpstr>
      <vt:lpstr>BKBNONRFF</vt:lpstr>
      <vt:lpstr>BKBNONTOT</vt:lpstr>
      <vt:lpstr>BKBOWNTOT</vt:lpstr>
      <vt:lpstr>BKBPNETOT</vt:lpstr>
      <vt:lpstr>BKBPRMTOT</vt:lpstr>
      <vt:lpstr>BKBPROTOT</vt:lpstr>
      <vt:lpstr>BKBSTCTOT</vt:lpstr>
      <vt:lpstr>BKBSTDTOT</vt:lpstr>
      <vt:lpstr>BKBTIPCHP</vt:lpstr>
      <vt:lpstr>BKBTIPPBQ</vt:lpstr>
      <vt:lpstr>BKBTIPPUB</vt:lpstr>
      <vt:lpstr>BKBTIPPUM</vt:lpstr>
      <vt:lpstr>BKBTIPREF</vt:lpstr>
      <vt:lpstr>BKBTIPTOT</vt:lpstr>
      <vt:lpstr>BKBTOPCEO</vt:lpstr>
      <vt:lpstr>BKBTOPCHO</vt:lpstr>
      <vt:lpstr>BKBTOPPBQ</vt:lpstr>
      <vt:lpstr>BKBTOPPUB</vt:lpstr>
      <vt:lpstr>BKBTOPPUM</vt:lpstr>
      <vt:lpstr>BKBTOPREF</vt:lpstr>
      <vt:lpstr>BKBTOPTOT</vt:lpstr>
      <vt:lpstr>BLQAFETOT</vt:lpstr>
      <vt:lpstr>BLQBNKTOT</vt:lpstr>
      <vt:lpstr>BLQEXPTOT</vt:lpstr>
      <vt:lpstr>BLQEXTELE</vt:lpstr>
      <vt:lpstr>BLQEXTHEA</vt:lpstr>
      <vt:lpstr>BLQEXTOTH</vt:lpstr>
      <vt:lpstr>BLQEXTTOT</vt:lpstr>
      <vt:lpstr>BLQFNLAGR</vt:lpstr>
      <vt:lpstr>BLQFNLATD</vt:lpstr>
      <vt:lpstr>BLQFNLATI</vt:lpstr>
      <vt:lpstr>BLQFNLBMF</vt:lpstr>
      <vt:lpstr>BLQFNLCMF</vt:lpstr>
      <vt:lpstr>BLQFNLCSR</vt:lpstr>
      <vt:lpstr>BLQFNLEAO</vt:lpstr>
      <vt:lpstr>BLQFNLFAB</vt:lpstr>
      <vt:lpstr>BLQFNLFIS</vt:lpstr>
      <vt:lpstr>BLQFNLFUT</vt:lpstr>
      <vt:lpstr>BLQFNLIND</vt:lpstr>
      <vt:lpstr>BLQFNLLGV</vt:lpstr>
      <vt:lpstr>BLQFNLMAE</vt:lpstr>
      <vt:lpstr>BLQFNLNAV</vt:lpstr>
      <vt:lpstr>BLQFNLNEM</vt:lpstr>
      <vt:lpstr>BLQFNLNOT</vt:lpstr>
      <vt:lpstr>BLQFNLOMN</vt:lpstr>
      <vt:lpstr>BLQFNLONM</vt:lpstr>
      <vt:lpstr>BLQFNLPPP</vt:lpstr>
      <vt:lpstr>BLQFNLPSR</vt:lpstr>
      <vt:lpstr>BLQFNLRAI</vt:lpstr>
      <vt:lpstr>BLQFNLRES</vt:lpstr>
      <vt:lpstr>BLQFNLRFT</vt:lpstr>
      <vt:lpstr>BLQFNLRPC</vt:lpstr>
      <vt:lpstr>BLQFNLRPP</vt:lpstr>
      <vt:lpstr>BLQFNLRPR</vt:lpstr>
      <vt:lpstr>BLQFNLSER</vt:lpstr>
      <vt:lpstr>BLQFNLTEM</vt:lpstr>
      <vt:lpstr>BLQFNLTOT</vt:lpstr>
      <vt:lpstr>BLQFNLTRA</vt:lpstr>
      <vt:lpstr>BLQFNLTTP</vt:lpstr>
      <vt:lpstr>BLQFNLWWP</vt:lpstr>
      <vt:lpstr>BLQIMPTOT</vt:lpstr>
      <vt:lpstr>BLQNONRFF</vt:lpstr>
      <vt:lpstr>BLQNONTOT</vt:lpstr>
      <vt:lpstr>BLQOWNTOT</vt:lpstr>
      <vt:lpstr>BLQPNETOT</vt:lpstr>
      <vt:lpstr>BLQPRMTOT</vt:lpstr>
      <vt:lpstr>BLQPROTOT</vt:lpstr>
      <vt:lpstr>BLQSTCTOT</vt:lpstr>
      <vt:lpstr>BLQSTDTOT</vt:lpstr>
      <vt:lpstr>BLQTIPCHP</vt:lpstr>
      <vt:lpstr>BLQTIPPBQ</vt:lpstr>
      <vt:lpstr>BLQTIPPUB</vt:lpstr>
      <vt:lpstr>BLQTIPPUM</vt:lpstr>
      <vt:lpstr>BLQTIPREF</vt:lpstr>
      <vt:lpstr>BLQTIPTOT</vt:lpstr>
      <vt:lpstr>BLQTOPCEO</vt:lpstr>
      <vt:lpstr>BLQTOPCHO</vt:lpstr>
      <vt:lpstr>BLQTOPPBQ</vt:lpstr>
      <vt:lpstr>BLQTOPPUB</vt:lpstr>
      <vt:lpstr>BLQTOPPUM</vt:lpstr>
      <vt:lpstr>BLQTOPREF</vt:lpstr>
      <vt:lpstr>BLQTOPTOT</vt:lpstr>
      <vt:lpstr>BRWAFETOT</vt:lpstr>
      <vt:lpstr>BRWBNKTOT</vt:lpstr>
      <vt:lpstr>BRWEXPTOT</vt:lpstr>
      <vt:lpstr>BRWEXTELE</vt:lpstr>
      <vt:lpstr>BRWEXTHEA</vt:lpstr>
      <vt:lpstr>BRWEXTOTH</vt:lpstr>
      <vt:lpstr>BRWEXTTOT</vt:lpstr>
      <vt:lpstr>BRWFNLAGR</vt:lpstr>
      <vt:lpstr>BRWFNLATD</vt:lpstr>
      <vt:lpstr>BRWFNLATI</vt:lpstr>
      <vt:lpstr>BRWFNLBMF</vt:lpstr>
      <vt:lpstr>BRWFNLCMF</vt:lpstr>
      <vt:lpstr>BRWFNLCSR</vt:lpstr>
      <vt:lpstr>BRWFNLEAO</vt:lpstr>
      <vt:lpstr>BRWFNLFAB</vt:lpstr>
      <vt:lpstr>BRWFNLFIS</vt:lpstr>
      <vt:lpstr>BRWFNLFUT</vt:lpstr>
      <vt:lpstr>BRWFNLIND</vt:lpstr>
      <vt:lpstr>BRWFNLLGV</vt:lpstr>
      <vt:lpstr>BRWFNLMAE</vt:lpstr>
      <vt:lpstr>BRWFNLNAV</vt:lpstr>
      <vt:lpstr>BRWFNLNEM</vt:lpstr>
      <vt:lpstr>BRWFNLNOT</vt:lpstr>
      <vt:lpstr>BRWFNLOMN</vt:lpstr>
      <vt:lpstr>BRWFNLONM</vt:lpstr>
      <vt:lpstr>BRWFNLPPP</vt:lpstr>
      <vt:lpstr>BRWFNLPSR</vt:lpstr>
      <vt:lpstr>BRWFNLRAI</vt:lpstr>
      <vt:lpstr>BRWFNLRES</vt:lpstr>
      <vt:lpstr>BRWFNLRFT</vt:lpstr>
      <vt:lpstr>BRWFNLRPC</vt:lpstr>
      <vt:lpstr>BRWFNLRPP</vt:lpstr>
      <vt:lpstr>BRWFNLRPR</vt:lpstr>
      <vt:lpstr>BRWFNLSER</vt:lpstr>
      <vt:lpstr>BRWFNLTEM</vt:lpstr>
      <vt:lpstr>BRWFNLTOT</vt:lpstr>
      <vt:lpstr>BRWFNLTRA</vt:lpstr>
      <vt:lpstr>BRWFNLTTP</vt:lpstr>
      <vt:lpstr>BRWFNLWWP</vt:lpstr>
      <vt:lpstr>BRWIMPTOT</vt:lpstr>
      <vt:lpstr>BRWNONRFF</vt:lpstr>
      <vt:lpstr>BRWNONTOT</vt:lpstr>
      <vt:lpstr>BRWOWNTOT</vt:lpstr>
      <vt:lpstr>BRWPNETOT</vt:lpstr>
      <vt:lpstr>BRWPRMTOT</vt:lpstr>
      <vt:lpstr>BRWPROTOT</vt:lpstr>
      <vt:lpstr>BRWSTCTOT</vt:lpstr>
      <vt:lpstr>BRWSTDTOT</vt:lpstr>
      <vt:lpstr>BRWTIPCHP</vt:lpstr>
      <vt:lpstr>BRWTIPPBQ</vt:lpstr>
      <vt:lpstr>BRWTIPPUB</vt:lpstr>
      <vt:lpstr>BRWTIPPUM</vt:lpstr>
      <vt:lpstr>BRWTIPREF</vt:lpstr>
      <vt:lpstr>BRWTIPTOT</vt:lpstr>
      <vt:lpstr>BRWTOPCEO</vt:lpstr>
      <vt:lpstr>BRWTOPCHO</vt:lpstr>
      <vt:lpstr>BRWTOPPBQ</vt:lpstr>
      <vt:lpstr>BRWTOPPUB</vt:lpstr>
      <vt:lpstr>BRWTOPPUM</vt:lpstr>
      <vt:lpstr>BRWTOPREF</vt:lpstr>
      <vt:lpstr>BRWTOPTOT</vt:lpstr>
      <vt:lpstr>BTMAFETOT</vt:lpstr>
      <vt:lpstr>BTMBNKTOT</vt:lpstr>
      <vt:lpstr>BTMEXPTOT</vt:lpstr>
      <vt:lpstr>BTMEXTELE</vt:lpstr>
      <vt:lpstr>BTMEXTHEA</vt:lpstr>
      <vt:lpstr>BTMEXTOTH</vt:lpstr>
      <vt:lpstr>BTMEXTTOT</vt:lpstr>
      <vt:lpstr>BTMFNLAGR</vt:lpstr>
      <vt:lpstr>BTMFNLATD</vt:lpstr>
      <vt:lpstr>BTMFNLATI</vt:lpstr>
      <vt:lpstr>BTMFNLBMF</vt:lpstr>
      <vt:lpstr>BTMFNLCMF</vt:lpstr>
      <vt:lpstr>BTMFNLCSR</vt:lpstr>
      <vt:lpstr>BTMFNLEAO</vt:lpstr>
      <vt:lpstr>BTMFNLFAB</vt:lpstr>
      <vt:lpstr>BTMFNLFIS</vt:lpstr>
      <vt:lpstr>BTMFNLFUT</vt:lpstr>
      <vt:lpstr>BTMFNLIND</vt:lpstr>
      <vt:lpstr>BTMFNLLGV</vt:lpstr>
      <vt:lpstr>BTMFNLMAE</vt:lpstr>
      <vt:lpstr>BTMFNLNAV</vt:lpstr>
      <vt:lpstr>BTMFNLNEM</vt:lpstr>
      <vt:lpstr>BTMFNLNOT</vt:lpstr>
      <vt:lpstr>BTMFNLOMN</vt:lpstr>
      <vt:lpstr>BTMFNLONM</vt:lpstr>
      <vt:lpstr>BTMFNLPPP</vt:lpstr>
      <vt:lpstr>BTMFNLPSR</vt:lpstr>
      <vt:lpstr>BTMFNLRAI</vt:lpstr>
      <vt:lpstr>BTMFNLRES</vt:lpstr>
      <vt:lpstr>BTMFNLRFT</vt:lpstr>
      <vt:lpstr>BTMFNLRPC</vt:lpstr>
      <vt:lpstr>BTMFNLRPP</vt:lpstr>
      <vt:lpstr>BTMFNLRPR</vt:lpstr>
      <vt:lpstr>BTMFNLSER</vt:lpstr>
      <vt:lpstr>BTMFNLTEM</vt:lpstr>
      <vt:lpstr>BTMFNLTOT</vt:lpstr>
      <vt:lpstr>BTMFNLTRA</vt:lpstr>
      <vt:lpstr>BTMFNLTTP</vt:lpstr>
      <vt:lpstr>BTMFNLWWP</vt:lpstr>
      <vt:lpstr>BTMIMPTOT</vt:lpstr>
      <vt:lpstr>BTMNONRFF</vt:lpstr>
      <vt:lpstr>BTMNONTOT</vt:lpstr>
      <vt:lpstr>BTMOWNTOT</vt:lpstr>
      <vt:lpstr>BTMPNETOT</vt:lpstr>
      <vt:lpstr>BTMPRMTOT</vt:lpstr>
      <vt:lpstr>BTMPROTOT</vt:lpstr>
      <vt:lpstr>BTMSTCTOT</vt:lpstr>
      <vt:lpstr>BTMSTDTOT</vt:lpstr>
      <vt:lpstr>BTMTIPCHP</vt:lpstr>
      <vt:lpstr>BTMTIPPBQ</vt:lpstr>
      <vt:lpstr>BTMTIPPUB</vt:lpstr>
      <vt:lpstr>BTMTIPPUM</vt:lpstr>
      <vt:lpstr>BTMTIPREF</vt:lpstr>
      <vt:lpstr>BTMTIPTOT</vt:lpstr>
      <vt:lpstr>BTMTOPCEO</vt:lpstr>
      <vt:lpstr>BTMTOPCHO</vt:lpstr>
      <vt:lpstr>BTMTOPPBQ</vt:lpstr>
      <vt:lpstr>BTMTOPPUB</vt:lpstr>
      <vt:lpstr>BTMTOPPUM</vt:lpstr>
      <vt:lpstr>BTMTOPREF</vt:lpstr>
      <vt:lpstr>BTMTOPTOT</vt:lpstr>
      <vt:lpstr>CDOAFETOT</vt:lpstr>
      <vt:lpstr>CDOBNKTOT</vt:lpstr>
      <vt:lpstr>CDOEXPTOT</vt:lpstr>
      <vt:lpstr>CDOEXTELE</vt:lpstr>
      <vt:lpstr>CDOEXTHEA</vt:lpstr>
      <vt:lpstr>CDOEXTOTH</vt:lpstr>
      <vt:lpstr>CDOEXTTOT</vt:lpstr>
      <vt:lpstr>CDOFNLAGR</vt:lpstr>
      <vt:lpstr>CDOFNLATD</vt:lpstr>
      <vt:lpstr>CDOFNLATI</vt:lpstr>
      <vt:lpstr>CDOFNLBMF</vt:lpstr>
      <vt:lpstr>CDOFNLCMF</vt:lpstr>
      <vt:lpstr>CDOFNLCSR</vt:lpstr>
      <vt:lpstr>CDOFNLEAO</vt:lpstr>
      <vt:lpstr>CDOFNLFAB</vt:lpstr>
      <vt:lpstr>CDOFNLFIS</vt:lpstr>
      <vt:lpstr>CDOFNLFUT</vt:lpstr>
      <vt:lpstr>CDOFNLIND</vt:lpstr>
      <vt:lpstr>CDOFNLLGV</vt:lpstr>
      <vt:lpstr>CDOFNLMAE</vt:lpstr>
      <vt:lpstr>CDOFNLNAV</vt:lpstr>
      <vt:lpstr>CDOFNLNEM</vt:lpstr>
      <vt:lpstr>CDOFNLNOT</vt:lpstr>
      <vt:lpstr>CDOFNLOMN</vt:lpstr>
      <vt:lpstr>CDOFNLONM</vt:lpstr>
      <vt:lpstr>CDOFNLPPP</vt:lpstr>
      <vt:lpstr>CDOFNLPSR</vt:lpstr>
      <vt:lpstr>CDOFNLRAI</vt:lpstr>
      <vt:lpstr>CDOFNLRES</vt:lpstr>
      <vt:lpstr>CDOFNLRFT</vt:lpstr>
      <vt:lpstr>CDOFNLRPC</vt:lpstr>
      <vt:lpstr>CDOFNLRPP</vt:lpstr>
      <vt:lpstr>CDOFNLRPR</vt:lpstr>
      <vt:lpstr>CDOFNLSER</vt:lpstr>
      <vt:lpstr>CDOFNLTEM</vt:lpstr>
      <vt:lpstr>CDOFNLTOT</vt:lpstr>
      <vt:lpstr>CDOFNLTRA</vt:lpstr>
      <vt:lpstr>CDOFNLTTP</vt:lpstr>
      <vt:lpstr>CDOFNLWWP</vt:lpstr>
      <vt:lpstr>CDOIMPTOT</vt:lpstr>
      <vt:lpstr>CDONONRFF</vt:lpstr>
      <vt:lpstr>CDONONTOT</vt:lpstr>
      <vt:lpstr>CDOOWNTOT</vt:lpstr>
      <vt:lpstr>CDOPNETOT</vt:lpstr>
      <vt:lpstr>CDOPRMTOT</vt:lpstr>
      <vt:lpstr>CDOPROTOT</vt:lpstr>
      <vt:lpstr>CDOSTCTOT</vt:lpstr>
      <vt:lpstr>CDOSTDTOT</vt:lpstr>
      <vt:lpstr>CDOTIPCHP</vt:lpstr>
      <vt:lpstr>CDOTIPPBQ</vt:lpstr>
      <vt:lpstr>CDOTIPPUB</vt:lpstr>
      <vt:lpstr>CDOTIPPUM</vt:lpstr>
      <vt:lpstr>CDOTIPREF</vt:lpstr>
      <vt:lpstr>CDOTIPTOT</vt:lpstr>
      <vt:lpstr>CDOTOPCEO</vt:lpstr>
      <vt:lpstr>CDOTOPCHO</vt:lpstr>
      <vt:lpstr>CDOTOPPBQ</vt:lpstr>
      <vt:lpstr>CDOTOPPUB</vt:lpstr>
      <vt:lpstr>CDOTOPPUM</vt:lpstr>
      <vt:lpstr>CDOTOPREF</vt:lpstr>
      <vt:lpstr>CDOTOPTOT</vt:lpstr>
      <vt:lpstr>COKAFETOT</vt:lpstr>
      <vt:lpstr>COKBNKTOT</vt:lpstr>
      <vt:lpstr>COKEXPTOT</vt:lpstr>
      <vt:lpstr>COKEXTELE</vt:lpstr>
      <vt:lpstr>COKEXTHEA</vt:lpstr>
      <vt:lpstr>COKEXTOTH</vt:lpstr>
      <vt:lpstr>COKEXTTOT</vt:lpstr>
      <vt:lpstr>COKFNLAGR</vt:lpstr>
      <vt:lpstr>COKFNLATD</vt:lpstr>
      <vt:lpstr>COKFNLATI</vt:lpstr>
      <vt:lpstr>COKFNLBMF</vt:lpstr>
      <vt:lpstr>COKFNLCMF</vt:lpstr>
      <vt:lpstr>COKFNLCSR</vt:lpstr>
      <vt:lpstr>COKFNLEAO</vt:lpstr>
      <vt:lpstr>COKFNLFAB</vt:lpstr>
      <vt:lpstr>COKFNLFIS</vt:lpstr>
      <vt:lpstr>COKFNLFUT</vt:lpstr>
      <vt:lpstr>COKFNLIND</vt:lpstr>
      <vt:lpstr>COKFNLLGV</vt:lpstr>
      <vt:lpstr>COKFNLMAE</vt:lpstr>
      <vt:lpstr>COKFNLNAV</vt:lpstr>
      <vt:lpstr>COKFNLNEM</vt:lpstr>
      <vt:lpstr>COKFNLNOT</vt:lpstr>
      <vt:lpstr>COKFNLOMN</vt:lpstr>
      <vt:lpstr>COKFNLONM</vt:lpstr>
      <vt:lpstr>COKFNLPPP</vt:lpstr>
      <vt:lpstr>COKFNLPSR</vt:lpstr>
      <vt:lpstr>COKFNLRAI</vt:lpstr>
      <vt:lpstr>COKFNLRES</vt:lpstr>
      <vt:lpstr>COKFNLRFT</vt:lpstr>
      <vt:lpstr>COKFNLRPC</vt:lpstr>
      <vt:lpstr>COKFNLRPP</vt:lpstr>
      <vt:lpstr>COKFNLRPR</vt:lpstr>
      <vt:lpstr>COKFNLSER</vt:lpstr>
      <vt:lpstr>COKFNLTEM</vt:lpstr>
      <vt:lpstr>COKFNLTOT</vt:lpstr>
      <vt:lpstr>COKFNLTRA</vt:lpstr>
      <vt:lpstr>COKFNLTTP</vt:lpstr>
      <vt:lpstr>COKFNLWWP</vt:lpstr>
      <vt:lpstr>COKIMPTOT</vt:lpstr>
      <vt:lpstr>COKNONRFF</vt:lpstr>
      <vt:lpstr>COKNONTOT</vt:lpstr>
      <vt:lpstr>COKOWNTOT</vt:lpstr>
      <vt:lpstr>COKPNETOT</vt:lpstr>
      <vt:lpstr>COKPRMTOT</vt:lpstr>
      <vt:lpstr>COKPROTOT</vt:lpstr>
      <vt:lpstr>COKSTCTOT</vt:lpstr>
      <vt:lpstr>COKSTDTOT</vt:lpstr>
      <vt:lpstr>COKTIPCHP</vt:lpstr>
      <vt:lpstr>COKTIPPBQ</vt:lpstr>
      <vt:lpstr>COKTIPPUB</vt:lpstr>
      <vt:lpstr>COKTIPPUM</vt:lpstr>
      <vt:lpstr>COKTIPREF</vt:lpstr>
      <vt:lpstr>COKTIPTOT</vt:lpstr>
      <vt:lpstr>COKTOPCEO</vt:lpstr>
      <vt:lpstr>COKTOPCHO</vt:lpstr>
      <vt:lpstr>COKTOPPBQ</vt:lpstr>
      <vt:lpstr>COKTOPPUB</vt:lpstr>
      <vt:lpstr>COKTOPPUM</vt:lpstr>
      <vt:lpstr>COKTOPREF</vt:lpstr>
      <vt:lpstr>COKTOPTOT</vt:lpstr>
      <vt:lpstr>COLAFETOT</vt:lpstr>
      <vt:lpstr>COLBNKTOT</vt:lpstr>
      <vt:lpstr>COLEXPTOT</vt:lpstr>
      <vt:lpstr>COLEXTELE</vt:lpstr>
      <vt:lpstr>COLEXTHEA</vt:lpstr>
      <vt:lpstr>COLEXTOTH</vt:lpstr>
      <vt:lpstr>COLEXTTOT</vt:lpstr>
      <vt:lpstr>COLFNLAGR</vt:lpstr>
      <vt:lpstr>COLFNLATD</vt:lpstr>
      <vt:lpstr>COLFNLATI</vt:lpstr>
      <vt:lpstr>COLFNLBMF</vt:lpstr>
      <vt:lpstr>COLFNLCMF</vt:lpstr>
      <vt:lpstr>COLFNLCSR</vt:lpstr>
      <vt:lpstr>COLFNLEAO</vt:lpstr>
      <vt:lpstr>COLFNLFAB</vt:lpstr>
      <vt:lpstr>COLFNLFIS</vt:lpstr>
      <vt:lpstr>COLFNLFUT</vt:lpstr>
      <vt:lpstr>COLFNLIND</vt:lpstr>
      <vt:lpstr>COLFNLLGV</vt:lpstr>
      <vt:lpstr>COLFNLMAE</vt:lpstr>
      <vt:lpstr>COLFNLNAV</vt:lpstr>
      <vt:lpstr>COLFNLNEM</vt:lpstr>
      <vt:lpstr>COLFNLNOT</vt:lpstr>
      <vt:lpstr>COLFNLOMN</vt:lpstr>
      <vt:lpstr>COLFNLONM</vt:lpstr>
      <vt:lpstr>COLFNLPPP</vt:lpstr>
      <vt:lpstr>COLFNLPSR</vt:lpstr>
      <vt:lpstr>COLFNLRAI</vt:lpstr>
      <vt:lpstr>COLFNLRES</vt:lpstr>
      <vt:lpstr>COLFNLRFT</vt:lpstr>
      <vt:lpstr>COLFNLRPC</vt:lpstr>
      <vt:lpstr>COLFNLRPP</vt:lpstr>
      <vt:lpstr>COLFNLRPR</vt:lpstr>
      <vt:lpstr>COLFNLSER</vt:lpstr>
      <vt:lpstr>COLFNLTEM</vt:lpstr>
      <vt:lpstr>COLFNLTOT</vt:lpstr>
      <vt:lpstr>COLFNLTRA</vt:lpstr>
      <vt:lpstr>COLFNLTTP</vt:lpstr>
      <vt:lpstr>COLFNLWWP</vt:lpstr>
      <vt:lpstr>COLIMPTOT</vt:lpstr>
      <vt:lpstr>COLNONRFF</vt:lpstr>
      <vt:lpstr>COLNONTOT</vt:lpstr>
      <vt:lpstr>COLOWNTOT</vt:lpstr>
      <vt:lpstr>COLPNETOT</vt:lpstr>
      <vt:lpstr>COLPRMTOT</vt:lpstr>
      <vt:lpstr>COLPROTOT</vt:lpstr>
      <vt:lpstr>COLSTCTOT</vt:lpstr>
      <vt:lpstr>COLSTDTOT</vt:lpstr>
      <vt:lpstr>COLTIPCHP</vt:lpstr>
      <vt:lpstr>COLTIPPBQ</vt:lpstr>
      <vt:lpstr>COLTIPPUB</vt:lpstr>
      <vt:lpstr>COLTIPPUM</vt:lpstr>
      <vt:lpstr>COLTIPREF</vt:lpstr>
      <vt:lpstr>COLTIPTOT</vt:lpstr>
      <vt:lpstr>COLTOPCEO</vt:lpstr>
      <vt:lpstr>COLTOPCHO</vt:lpstr>
      <vt:lpstr>COLTOPPBQ</vt:lpstr>
      <vt:lpstr>COLTOPPUB</vt:lpstr>
      <vt:lpstr>COLTOPPUM</vt:lpstr>
      <vt:lpstr>COLTOPREF</vt:lpstr>
      <vt:lpstr>COLTOPTOT</vt:lpstr>
      <vt:lpstr>ELEAFETOT</vt:lpstr>
      <vt:lpstr>ELEBNKTOT</vt:lpstr>
      <vt:lpstr>ELEEXPTOT</vt:lpstr>
      <vt:lpstr>ELEEXTELE</vt:lpstr>
      <vt:lpstr>ELEEXTHEA</vt:lpstr>
      <vt:lpstr>ELEEXTOTH</vt:lpstr>
      <vt:lpstr>ELEEXTTOT</vt:lpstr>
      <vt:lpstr>ELEFNLAGR</vt:lpstr>
      <vt:lpstr>ELEFNLATD</vt:lpstr>
      <vt:lpstr>ELEFNLATI</vt:lpstr>
      <vt:lpstr>ELEFNLBMF</vt:lpstr>
      <vt:lpstr>ELEFNLCMF</vt:lpstr>
      <vt:lpstr>ELEFNLCSR</vt:lpstr>
      <vt:lpstr>ELEFNLEAO</vt:lpstr>
      <vt:lpstr>ELEFNLFAB</vt:lpstr>
      <vt:lpstr>ELEFNLFIS</vt:lpstr>
      <vt:lpstr>ELEFNLFUT</vt:lpstr>
      <vt:lpstr>ELEFNLIND</vt:lpstr>
      <vt:lpstr>ELEFNLLGV</vt:lpstr>
      <vt:lpstr>ELEFNLMAE</vt:lpstr>
      <vt:lpstr>ELEFNLNAV</vt:lpstr>
      <vt:lpstr>ELEFNLNEM</vt:lpstr>
      <vt:lpstr>ELEFNLNOT</vt:lpstr>
      <vt:lpstr>ELEFNLOMN</vt:lpstr>
      <vt:lpstr>ELEFNLONM</vt:lpstr>
      <vt:lpstr>ELEFNLPPP</vt:lpstr>
      <vt:lpstr>ELEFNLPSR</vt:lpstr>
      <vt:lpstr>ELEFNLRAI</vt:lpstr>
      <vt:lpstr>ELEFNLRES</vt:lpstr>
      <vt:lpstr>ELEFNLRFT</vt:lpstr>
      <vt:lpstr>ELEFNLRPC</vt:lpstr>
      <vt:lpstr>ELEFNLRPP</vt:lpstr>
      <vt:lpstr>ELEFNLRPR</vt:lpstr>
      <vt:lpstr>ELEFNLSER</vt:lpstr>
      <vt:lpstr>ELEFNLTEM</vt:lpstr>
      <vt:lpstr>ELEFNLTOT</vt:lpstr>
      <vt:lpstr>ELEFNLTRA</vt:lpstr>
      <vt:lpstr>ELEFNLTTP</vt:lpstr>
      <vt:lpstr>ELEFNLWWP</vt:lpstr>
      <vt:lpstr>ELEIMPTOT</vt:lpstr>
      <vt:lpstr>ELENONRFF</vt:lpstr>
      <vt:lpstr>ELENONTOT</vt:lpstr>
      <vt:lpstr>ELEOWNTOT</vt:lpstr>
      <vt:lpstr>ELEPNETOT</vt:lpstr>
      <vt:lpstr>ELEPRMTOT</vt:lpstr>
      <vt:lpstr>ELEPROTOT</vt:lpstr>
      <vt:lpstr>ELESTCTOT</vt:lpstr>
      <vt:lpstr>ELESTDTOT</vt:lpstr>
      <vt:lpstr>ELETIPCHP</vt:lpstr>
      <vt:lpstr>ELETIPPBQ</vt:lpstr>
      <vt:lpstr>ELETIPPUB</vt:lpstr>
      <vt:lpstr>ELETIPPUM</vt:lpstr>
      <vt:lpstr>ELETIPREF</vt:lpstr>
      <vt:lpstr>ELETIPTOT</vt:lpstr>
      <vt:lpstr>ELETOPCEO</vt:lpstr>
      <vt:lpstr>ELETOPCHO</vt:lpstr>
      <vt:lpstr>ELETOPPBQ</vt:lpstr>
      <vt:lpstr>ELETOPPUB</vt:lpstr>
      <vt:lpstr>ELETOPPUM</vt:lpstr>
      <vt:lpstr>ELETOPREF</vt:lpstr>
      <vt:lpstr>ELETOPTOT</vt:lpstr>
      <vt:lpstr>GASAFETOT</vt:lpstr>
      <vt:lpstr>GASBNKTOT</vt:lpstr>
      <vt:lpstr>GASEXPTOT</vt:lpstr>
      <vt:lpstr>GASEXTELE</vt:lpstr>
      <vt:lpstr>GASEXTHEA</vt:lpstr>
      <vt:lpstr>GASEXTOTH</vt:lpstr>
      <vt:lpstr>GASEXTTOT</vt:lpstr>
      <vt:lpstr>GASFNLAGR</vt:lpstr>
      <vt:lpstr>GASFNLATD</vt:lpstr>
      <vt:lpstr>GASFNLATI</vt:lpstr>
      <vt:lpstr>GASFNLBMF</vt:lpstr>
      <vt:lpstr>GASFNLCMF</vt:lpstr>
      <vt:lpstr>GASFNLCSR</vt:lpstr>
      <vt:lpstr>GASFNLEAO</vt:lpstr>
      <vt:lpstr>GASFNLFAB</vt:lpstr>
      <vt:lpstr>GASFNLFIS</vt:lpstr>
      <vt:lpstr>GASFNLFUT</vt:lpstr>
      <vt:lpstr>GASFNLIND</vt:lpstr>
      <vt:lpstr>GASFNLLGV</vt:lpstr>
      <vt:lpstr>GASFNLMAE</vt:lpstr>
      <vt:lpstr>GASFNLNAV</vt:lpstr>
      <vt:lpstr>GASFNLNEM</vt:lpstr>
      <vt:lpstr>GASFNLNOT</vt:lpstr>
      <vt:lpstr>GASFNLOMN</vt:lpstr>
      <vt:lpstr>GASFNLONM</vt:lpstr>
      <vt:lpstr>GASFNLPPP</vt:lpstr>
      <vt:lpstr>GASFNLPSR</vt:lpstr>
      <vt:lpstr>GASFNLRAI</vt:lpstr>
      <vt:lpstr>GASFNLRES</vt:lpstr>
      <vt:lpstr>GASFNLRFT</vt:lpstr>
      <vt:lpstr>GASFNLRPC</vt:lpstr>
      <vt:lpstr>GASFNLRPP</vt:lpstr>
      <vt:lpstr>GASFNLRPR</vt:lpstr>
      <vt:lpstr>GASFNLSER</vt:lpstr>
      <vt:lpstr>GASFNLTEM</vt:lpstr>
      <vt:lpstr>GASFNLTOT</vt:lpstr>
      <vt:lpstr>GASFNLTRA</vt:lpstr>
      <vt:lpstr>GASFNLTTP</vt:lpstr>
      <vt:lpstr>GASFNLWWP</vt:lpstr>
      <vt:lpstr>GASIMPTOT</vt:lpstr>
      <vt:lpstr>GASNONRFF</vt:lpstr>
      <vt:lpstr>GASNONTOT</vt:lpstr>
      <vt:lpstr>GASOWNTOT</vt:lpstr>
      <vt:lpstr>GASPNETOT</vt:lpstr>
      <vt:lpstr>GASPRMTOT</vt:lpstr>
      <vt:lpstr>GASPROTOT</vt:lpstr>
      <vt:lpstr>GASSTCTOT</vt:lpstr>
      <vt:lpstr>GASSTDTOT</vt:lpstr>
      <vt:lpstr>GASTIPCHP</vt:lpstr>
      <vt:lpstr>GASTIPPBQ</vt:lpstr>
      <vt:lpstr>GASTIPPUB</vt:lpstr>
      <vt:lpstr>GASTIPPUM</vt:lpstr>
      <vt:lpstr>GASTIPREF</vt:lpstr>
      <vt:lpstr>GASTIPTOT</vt:lpstr>
      <vt:lpstr>GASTOPCEO</vt:lpstr>
      <vt:lpstr>GASTOPCHO</vt:lpstr>
      <vt:lpstr>GASTOPPBQ</vt:lpstr>
      <vt:lpstr>GASTOPPUB</vt:lpstr>
      <vt:lpstr>GASTOPPUM</vt:lpstr>
      <vt:lpstr>GASTOPREF</vt:lpstr>
      <vt:lpstr>GASTOPTOT</vt:lpstr>
      <vt:lpstr>GDDAFETOT</vt:lpstr>
      <vt:lpstr>GDDBNKTOT</vt:lpstr>
      <vt:lpstr>GDDEXPTOT</vt:lpstr>
      <vt:lpstr>GDDEXTELE</vt:lpstr>
      <vt:lpstr>GDDEXTHEA</vt:lpstr>
      <vt:lpstr>GDDEXTOTH</vt:lpstr>
      <vt:lpstr>GDDEXTTOT</vt:lpstr>
      <vt:lpstr>GDDFNLAGR</vt:lpstr>
      <vt:lpstr>GDDFNLATD</vt:lpstr>
      <vt:lpstr>GDDFNLATI</vt:lpstr>
      <vt:lpstr>GDDFNLBMF</vt:lpstr>
      <vt:lpstr>GDDFNLCMF</vt:lpstr>
      <vt:lpstr>GDDFNLCSR</vt:lpstr>
      <vt:lpstr>GDDFNLEAO</vt:lpstr>
      <vt:lpstr>GDDFNLFAB</vt:lpstr>
      <vt:lpstr>GDDFNLFIS</vt:lpstr>
      <vt:lpstr>GDDFNLFUT</vt:lpstr>
      <vt:lpstr>GDDFNLIND</vt:lpstr>
      <vt:lpstr>GDDFNLLGV</vt:lpstr>
      <vt:lpstr>GDDFNLMAE</vt:lpstr>
      <vt:lpstr>GDDFNLNAV</vt:lpstr>
      <vt:lpstr>GDDFNLNEM</vt:lpstr>
      <vt:lpstr>GDDFNLNOT</vt:lpstr>
      <vt:lpstr>GDDFNLOMN</vt:lpstr>
      <vt:lpstr>GDDFNLONM</vt:lpstr>
      <vt:lpstr>GDDFNLPPP</vt:lpstr>
      <vt:lpstr>GDDFNLPSR</vt:lpstr>
      <vt:lpstr>GDDFNLRAI</vt:lpstr>
      <vt:lpstr>GDDFNLRES</vt:lpstr>
      <vt:lpstr>GDDFNLRFT</vt:lpstr>
      <vt:lpstr>GDDFNLRPC</vt:lpstr>
      <vt:lpstr>GDDFNLRPP</vt:lpstr>
      <vt:lpstr>GDDFNLRPR</vt:lpstr>
      <vt:lpstr>GDDFNLSER</vt:lpstr>
      <vt:lpstr>GDDFNLTEM</vt:lpstr>
      <vt:lpstr>GDDFNLTOT</vt:lpstr>
      <vt:lpstr>GDDFNLTRA</vt:lpstr>
      <vt:lpstr>GDDFNLTTP</vt:lpstr>
      <vt:lpstr>GDDFNLWWP</vt:lpstr>
      <vt:lpstr>GDDIMPTOT</vt:lpstr>
      <vt:lpstr>GDDNONRFF</vt:lpstr>
      <vt:lpstr>GDDNONTOT</vt:lpstr>
      <vt:lpstr>GDDOWNTOT</vt:lpstr>
      <vt:lpstr>GDDPNETOT</vt:lpstr>
      <vt:lpstr>GDDPRMTOT</vt:lpstr>
      <vt:lpstr>GDDPROTOT</vt:lpstr>
      <vt:lpstr>GDDSTCTOT</vt:lpstr>
      <vt:lpstr>GDDSTDTOT</vt:lpstr>
      <vt:lpstr>GDDTIPCHP</vt:lpstr>
      <vt:lpstr>GDDTIPPBQ</vt:lpstr>
      <vt:lpstr>GDDTIPPUB</vt:lpstr>
      <vt:lpstr>GDDTIPPUM</vt:lpstr>
      <vt:lpstr>GDDTIPREF</vt:lpstr>
      <vt:lpstr>GDDTIPTOT</vt:lpstr>
      <vt:lpstr>GDDTOPCEO</vt:lpstr>
      <vt:lpstr>GDDTOPCHO</vt:lpstr>
      <vt:lpstr>GDDTOPPBQ</vt:lpstr>
      <vt:lpstr>GDDTOPPUB</vt:lpstr>
      <vt:lpstr>GDDTOPPUM</vt:lpstr>
      <vt:lpstr>GDDTOPREF</vt:lpstr>
      <vt:lpstr>GDDTOPTOT</vt:lpstr>
      <vt:lpstr>GEOAFETOT</vt:lpstr>
      <vt:lpstr>GEOBNKTOT</vt:lpstr>
      <vt:lpstr>GEOEXPTOT</vt:lpstr>
      <vt:lpstr>GEOEXTELE</vt:lpstr>
      <vt:lpstr>GEOEXTHEA</vt:lpstr>
      <vt:lpstr>GEOEXTOTH</vt:lpstr>
      <vt:lpstr>GEOEXTTOT</vt:lpstr>
      <vt:lpstr>GEOFNLAGR</vt:lpstr>
      <vt:lpstr>GEOFNLATD</vt:lpstr>
      <vt:lpstr>GEOFNLATI</vt:lpstr>
      <vt:lpstr>GEOFNLBMF</vt:lpstr>
      <vt:lpstr>GEOFNLCMF</vt:lpstr>
      <vt:lpstr>GEOFNLCSR</vt:lpstr>
      <vt:lpstr>GEOFNLEAO</vt:lpstr>
      <vt:lpstr>GEOFNLFAB</vt:lpstr>
      <vt:lpstr>GEOFNLFIS</vt:lpstr>
      <vt:lpstr>GEOFNLFUT</vt:lpstr>
      <vt:lpstr>GEOFNLIND</vt:lpstr>
      <vt:lpstr>GEOFNLLGV</vt:lpstr>
      <vt:lpstr>GEOFNLMAE</vt:lpstr>
      <vt:lpstr>GEOFNLNAV</vt:lpstr>
      <vt:lpstr>GEOFNLNEM</vt:lpstr>
      <vt:lpstr>GEOFNLNOT</vt:lpstr>
      <vt:lpstr>GEOFNLOMN</vt:lpstr>
      <vt:lpstr>GEOFNLONM</vt:lpstr>
      <vt:lpstr>GEOFNLPPP</vt:lpstr>
      <vt:lpstr>GEOFNLPSR</vt:lpstr>
      <vt:lpstr>GEOFNLRAI</vt:lpstr>
      <vt:lpstr>GEOFNLRES</vt:lpstr>
      <vt:lpstr>GEOFNLRFT</vt:lpstr>
      <vt:lpstr>GEOFNLRPC</vt:lpstr>
      <vt:lpstr>GEOFNLRPP</vt:lpstr>
      <vt:lpstr>GEOFNLRPR</vt:lpstr>
      <vt:lpstr>GEOFNLSER</vt:lpstr>
      <vt:lpstr>GEOFNLTEM</vt:lpstr>
      <vt:lpstr>GEOFNLTOT</vt:lpstr>
      <vt:lpstr>GEOFNLTRA</vt:lpstr>
      <vt:lpstr>GEOFNLTTP</vt:lpstr>
      <vt:lpstr>GEOFNLWWP</vt:lpstr>
      <vt:lpstr>GEOIMPTOT</vt:lpstr>
      <vt:lpstr>GEONONRFF</vt:lpstr>
      <vt:lpstr>GEONONTOT</vt:lpstr>
      <vt:lpstr>GEOOWNTOT</vt:lpstr>
      <vt:lpstr>GEOPNETOT</vt:lpstr>
      <vt:lpstr>GEOPRMTOT</vt:lpstr>
      <vt:lpstr>GEOPROTOT</vt:lpstr>
      <vt:lpstr>GEOSTCTOT</vt:lpstr>
      <vt:lpstr>GEOSTDTOT</vt:lpstr>
      <vt:lpstr>GEOTIPCHP</vt:lpstr>
      <vt:lpstr>GEOTIPPBQ</vt:lpstr>
      <vt:lpstr>GEOTIPPUB</vt:lpstr>
      <vt:lpstr>GEOTIPPUM</vt:lpstr>
      <vt:lpstr>GEOTIPREF</vt:lpstr>
      <vt:lpstr>GEOTIPTOT</vt:lpstr>
      <vt:lpstr>GEOTOPCEO</vt:lpstr>
      <vt:lpstr>GEOTOPCHO</vt:lpstr>
      <vt:lpstr>GEOTOPPBQ</vt:lpstr>
      <vt:lpstr>GEOTOPPUB</vt:lpstr>
      <vt:lpstr>GEOTOPPUM</vt:lpstr>
      <vt:lpstr>GEOTOPREF</vt:lpstr>
      <vt:lpstr>GEOTOPTOT</vt:lpstr>
      <vt:lpstr>HYDAFETOT</vt:lpstr>
      <vt:lpstr>HYDBNKTOT</vt:lpstr>
      <vt:lpstr>HYDEXPTOT</vt:lpstr>
      <vt:lpstr>HYDEXTELE</vt:lpstr>
      <vt:lpstr>HYDEXTHEA</vt:lpstr>
      <vt:lpstr>HYDEXTOTH</vt:lpstr>
      <vt:lpstr>HYDEXTTOT</vt:lpstr>
      <vt:lpstr>HYDFNLAGR</vt:lpstr>
      <vt:lpstr>HYDFNLATD</vt:lpstr>
      <vt:lpstr>HYDFNLATI</vt:lpstr>
      <vt:lpstr>HYDFNLBMF</vt:lpstr>
      <vt:lpstr>HYDFNLCMF</vt:lpstr>
      <vt:lpstr>HYDFNLCSR</vt:lpstr>
      <vt:lpstr>HYDFNLEAO</vt:lpstr>
      <vt:lpstr>HYDFNLFAB</vt:lpstr>
      <vt:lpstr>HYDFNLFIS</vt:lpstr>
      <vt:lpstr>HYDFNLFUT</vt:lpstr>
      <vt:lpstr>HYDFNLIND</vt:lpstr>
      <vt:lpstr>HYDFNLLGV</vt:lpstr>
      <vt:lpstr>HYDFNLMAE</vt:lpstr>
      <vt:lpstr>HYDFNLNAV</vt:lpstr>
      <vt:lpstr>HYDFNLNEM</vt:lpstr>
      <vt:lpstr>HYDFNLNOT</vt:lpstr>
      <vt:lpstr>HYDFNLOMN</vt:lpstr>
      <vt:lpstr>HYDFNLONM</vt:lpstr>
      <vt:lpstr>HYDFNLPPP</vt:lpstr>
      <vt:lpstr>HYDFNLPSR</vt:lpstr>
      <vt:lpstr>HYDFNLRAI</vt:lpstr>
      <vt:lpstr>HYDFNLRES</vt:lpstr>
      <vt:lpstr>HYDFNLRFT</vt:lpstr>
      <vt:lpstr>HYDFNLRPC</vt:lpstr>
      <vt:lpstr>HYDFNLRPP</vt:lpstr>
      <vt:lpstr>HYDFNLRPR</vt:lpstr>
      <vt:lpstr>HYDFNLSER</vt:lpstr>
      <vt:lpstr>HYDFNLTEM</vt:lpstr>
      <vt:lpstr>HYDFNLTOT</vt:lpstr>
      <vt:lpstr>HYDFNLTRA</vt:lpstr>
      <vt:lpstr>HYDFNLTTP</vt:lpstr>
      <vt:lpstr>HYDFNLWWP</vt:lpstr>
      <vt:lpstr>HYDIMPTOT</vt:lpstr>
      <vt:lpstr>HYDNONRFF</vt:lpstr>
      <vt:lpstr>HYDNONTOT</vt:lpstr>
      <vt:lpstr>HYDOWNTOT</vt:lpstr>
      <vt:lpstr>HYDPNETOT</vt:lpstr>
      <vt:lpstr>HYDPRMTOT</vt:lpstr>
      <vt:lpstr>HYDPROTOT</vt:lpstr>
      <vt:lpstr>HYDSTCTOT</vt:lpstr>
      <vt:lpstr>HYDSTDTOT</vt:lpstr>
      <vt:lpstr>HYDTIPCHP</vt:lpstr>
      <vt:lpstr>HYDTIPPBQ</vt:lpstr>
      <vt:lpstr>HYDTIPPUB</vt:lpstr>
      <vt:lpstr>HYDTIPPUM</vt:lpstr>
      <vt:lpstr>HYDTIPREF</vt:lpstr>
      <vt:lpstr>HYDTIPTOT</vt:lpstr>
      <vt:lpstr>HYDTOPCEO</vt:lpstr>
      <vt:lpstr>HYDTOPCHO</vt:lpstr>
      <vt:lpstr>HYDTOPPBQ</vt:lpstr>
      <vt:lpstr>HYDTOPPUB</vt:lpstr>
      <vt:lpstr>HYDTOPPUM</vt:lpstr>
      <vt:lpstr>HYDTOPREF</vt:lpstr>
      <vt:lpstr>HYDTOPTOT</vt:lpstr>
      <vt:lpstr>KJFAFETOT</vt:lpstr>
      <vt:lpstr>KJFBNKTOT</vt:lpstr>
      <vt:lpstr>KJFEXPTOT</vt:lpstr>
      <vt:lpstr>KJFEXTELE</vt:lpstr>
      <vt:lpstr>KJFEXTHEA</vt:lpstr>
      <vt:lpstr>KJFEXTOTH</vt:lpstr>
      <vt:lpstr>KJFEXTTOT</vt:lpstr>
      <vt:lpstr>KJFFNLAGR</vt:lpstr>
      <vt:lpstr>KJFFNLATD</vt:lpstr>
      <vt:lpstr>KJFFNLATI</vt:lpstr>
      <vt:lpstr>KJFFNLBMF</vt:lpstr>
      <vt:lpstr>KJFFNLCMF</vt:lpstr>
      <vt:lpstr>KJFFNLCSR</vt:lpstr>
      <vt:lpstr>KJFFNLEAO</vt:lpstr>
      <vt:lpstr>KJFFNLFAB</vt:lpstr>
      <vt:lpstr>KJFFNLFIS</vt:lpstr>
      <vt:lpstr>KJFFNLFUT</vt:lpstr>
      <vt:lpstr>KJFFNLIND</vt:lpstr>
      <vt:lpstr>KJFFNLLGV</vt:lpstr>
      <vt:lpstr>KJFFNLMAE</vt:lpstr>
      <vt:lpstr>KJFFNLNAV</vt:lpstr>
      <vt:lpstr>KJFFNLNEM</vt:lpstr>
      <vt:lpstr>KJFFNLNOT</vt:lpstr>
      <vt:lpstr>KJFFNLOMN</vt:lpstr>
      <vt:lpstr>KJFFNLONM</vt:lpstr>
      <vt:lpstr>KJFFNLPPP</vt:lpstr>
      <vt:lpstr>KJFFNLPSR</vt:lpstr>
      <vt:lpstr>KJFFNLRAI</vt:lpstr>
      <vt:lpstr>KJFFNLRES</vt:lpstr>
      <vt:lpstr>KJFFNLRFT</vt:lpstr>
      <vt:lpstr>KJFFNLRPC</vt:lpstr>
      <vt:lpstr>KJFFNLRPP</vt:lpstr>
      <vt:lpstr>KJFFNLRPR</vt:lpstr>
      <vt:lpstr>KJFFNLSER</vt:lpstr>
      <vt:lpstr>KJFFNLTEM</vt:lpstr>
      <vt:lpstr>KJFFNLTOT</vt:lpstr>
      <vt:lpstr>KJFFNLTRA</vt:lpstr>
      <vt:lpstr>KJFFNLTTP</vt:lpstr>
      <vt:lpstr>KJFFNLWWP</vt:lpstr>
      <vt:lpstr>KJFIMPTOT</vt:lpstr>
      <vt:lpstr>KJFNONRFF</vt:lpstr>
      <vt:lpstr>KJFNONTOT</vt:lpstr>
      <vt:lpstr>KJFOWNTOT</vt:lpstr>
      <vt:lpstr>KJFPNETOT</vt:lpstr>
      <vt:lpstr>KJFPRMTOT</vt:lpstr>
      <vt:lpstr>KJFPROTOT</vt:lpstr>
      <vt:lpstr>KJFSTCTOT</vt:lpstr>
      <vt:lpstr>KJFSTDTOT</vt:lpstr>
      <vt:lpstr>KJFTIPCHP</vt:lpstr>
      <vt:lpstr>KJFTIPPBQ</vt:lpstr>
      <vt:lpstr>KJFTIPPUB</vt:lpstr>
      <vt:lpstr>KJFTIPPUM</vt:lpstr>
      <vt:lpstr>KJFTIPREF</vt:lpstr>
      <vt:lpstr>KJFTIPTOT</vt:lpstr>
      <vt:lpstr>KJFTOPCEO</vt:lpstr>
      <vt:lpstr>KJFTOPCHO</vt:lpstr>
      <vt:lpstr>KJFTOPPBQ</vt:lpstr>
      <vt:lpstr>KJFTOPPUB</vt:lpstr>
      <vt:lpstr>KJFTOPPUM</vt:lpstr>
      <vt:lpstr>KJFTOPREF</vt:lpstr>
      <vt:lpstr>KJFTOPTOT</vt:lpstr>
      <vt:lpstr>LFGAFETOT</vt:lpstr>
      <vt:lpstr>LFGBNKTOT</vt:lpstr>
      <vt:lpstr>LFGEXPTOT</vt:lpstr>
      <vt:lpstr>LFGEXTELE</vt:lpstr>
      <vt:lpstr>LFGEXTHEA</vt:lpstr>
      <vt:lpstr>LFGEXTOTH</vt:lpstr>
      <vt:lpstr>LFGEXTTOT</vt:lpstr>
      <vt:lpstr>LFGFNLAGR</vt:lpstr>
      <vt:lpstr>LFGFNLATD</vt:lpstr>
      <vt:lpstr>LFGFNLATI</vt:lpstr>
      <vt:lpstr>LFGFNLBMF</vt:lpstr>
      <vt:lpstr>LFGFNLCMF</vt:lpstr>
      <vt:lpstr>LFGFNLCSR</vt:lpstr>
      <vt:lpstr>LFGFNLEAO</vt:lpstr>
      <vt:lpstr>LFGFNLFAB</vt:lpstr>
      <vt:lpstr>LFGFNLFIS</vt:lpstr>
      <vt:lpstr>LFGFNLFUT</vt:lpstr>
      <vt:lpstr>LFGFNLIND</vt:lpstr>
      <vt:lpstr>LFGFNLLGV</vt:lpstr>
      <vt:lpstr>LFGFNLMAE</vt:lpstr>
      <vt:lpstr>LFGFNLNAV</vt:lpstr>
      <vt:lpstr>LFGFNLNEM</vt:lpstr>
      <vt:lpstr>LFGFNLNOT</vt:lpstr>
      <vt:lpstr>LFGFNLOMN</vt:lpstr>
      <vt:lpstr>LFGFNLONM</vt:lpstr>
      <vt:lpstr>LFGFNLPPP</vt:lpstr>
      <vt:lpstr>LFGFNLPSR</vt:lpstr>
      <vt:lpstr>LFGFNLRAI</vt:lpstr>
      <vt:lpstr>LFGFNLRES</vt:lpstr>
      <vt:lpstr>LFGFNLRFT</vt:lpstr>
      <vt:lpstr>LFGFNLRPC</vt:lpstr>
      <vt:lpstr>LFGFNLRPP</vt:lpstr>
      <vt:lpstr>LFGFNLRPR</vt:lpstr>
      <vt:lpstr>LFGFNLSER</vt:lpstr>
      <vt:lpstr>LFGFNLTEM</vt:lpstr>
      <vt:lpstr>LFGFNLTOT</vt:lpstr>
      <vt:lpstr>LFGFNLTRA</vt:lpstr>
      <vt:lpstr>LFGFNLTTP</vt:lpstr>
      <vt:lpstr>LFGFNLWWP</vt:lpstr>
      <vt:lpstr>LFGIMPTOT</vt:lpstr>
      <vt:lpstr>LFGNONRFF</vt:lpstr>
      <vt:lpstr>LFGNONTOT</vt:lpstr>
      <vt:lpstr>LFGOWNTOT</vt:lpstr>
      <vt:lpstr>LFGPNETOT</vt:lpstr>
      <vt:lpstr>LFGPRMTOT</vt:lpstr>
      <vt:lpstr>LFGPROTOT</vt:lpstr>
      <vt:lpstr>LFGSTCTOT</vt:lpstr>
      <vt:lpstr>LFGSTDTOT</vt:lpstr>
      <vt:lpstr>LFGTIPCHP</vt:lpstr>
      <vt:lpstr>LFGTIPPBQ</vt:lpstr>
      <vt:lpstr>LFGTIPPUB</vt:lpstr>
      <vt:lpstr>LFGTIPPUM</vt:lpstr>
      <vt:lpstr>LFGTIPREF</vt:lpstr>
      <vt:lpstr>LFGTIPTOT</vt:lpstr>
      <vt:lpstr>LFGTOPCEO</vt:lpstr>
      <vt:lpstr>LFGTOPCHO</vt:lpstr>
      <vt:lpstr>LFGTOPPBQ</vt:lpstr>
      <vt:lpstr>LFGTOPPUB</vt:lpstr>
      <vt:lpstr>LFGTOPPUM</vt:lpstr>
      <vt:lpstr>LFGTOPREF</vt:lpstr>
      <vt:lpstr>LFGTOPTOT</vt:lpstr>
      <vt:lpstr>LIGAFETOT</vt:lpstr>
      <vt:lpstr>LIGBNKTOT</vt:lpstr>
      <vt:lpstr>LIGEXPTOT</vt:lpstr>
      <vt:lpstr>LIGEXTELE</vt:lpstr>
      <vt:lpstr>LIGEXTHEA</vt:lpstr>
      <vt:lpstr>LIGEXTOTH</vt:lpstr>
      <vt:lpstr>LIGEXTTOT</vt:lpstr>
      <vt:lpstr>LIGFNLAGR</vt:lpstr>
      <vt:lpstr>LIGFNLATD</vt:lpstr>
      <vt:lpstr>LIGFNLATI</vt:lpstr>
      <vt:lpstr>LIGFNLBMF</vt:lpstr>
      <vt:lpstr>LIGFNLCMF</vt:lpstr>
      <vt:lpstr>LIGFNLCSR</vt:lpstr>
      <vt:lpstr>LIGFNLEAO</vt:lpstr>
      <vt:lpstr>LIGFNLFAB</vt:lpstr>
      <vt:lpstr>LIGFNLFIS</vt:lpstr>
      <vt:lpstr>LIGFNLFUT</vt:lpstr>
      <vt:lpstr>LIGFNLIND</vt:lpstr>
      <vt:lpstr>LIGFNLLGV</vt:lpstr>
      <vt:lpstr>LIGFNLMAE</vt:lpstr>
      <vt:lpstr>LIGFNLNAV</vt:lpstr>
      <vt:lpstr>LIGFNLNEM</vt:lpstr>
      <vt:lpstr>LIGFNLNOT</vt:lpstr>
      <vt:lpstr>LIGFNLOMN</vt:lpstr>
      <vt:lpstr>LIGFNLONM</vt:lpstr>
      <vt:lpstr>LIGFNLPPP</vt:lpstr>
      <vt:lpstr>LIGFNLPSR</vt:lpstr>
      <vt:lpstr>LIGFNLRAI</vt:lpstr>
      <vt:lpstr>LIGFNLRES</vt:lpstr>
      <vt:lpstr>LIGFNLRFT</vt:lpstr>
      <vt:lpstr>LIGFNLRPC</vt:lpstr>
      <vt:lpstr>LIGFNLRPP</vt:lpstr>
      <vt:lpstr>LIGFNLRPR</vt:lpstr>
      <vt:lpstr>LIGFNLSER</vt:lpstr>
      <vt:lpstr>LIGFNLTEM</vt:lpstr>
      <vt:lpstr>LIGFNLTOT</vt:lpstr>
      <vt:lpstr>LIGFNLTRA</vt:lpstr>
      <vt:lpstr>LIGFNLTTP</vt:lpstr>
      <vt:lpstr>LIGFNLWWP</vt:lpstr>
      <vt:lpstr>LIGIMPTOT</vt:lpstr>
      <vt:lpstr>LIGNONRFF</vt:lpstr>
      <vt:lpstr>LIGNONTOT</vt:lpstr>
      <vt:lpstr>LIGOWNTOT</vt:lpstr>
      <vt:lpstr>LIGPNETOT</vt:lpstr>
      <vt:lpstr>LIGPRMTOT</vt:lpstr>
      <vt:lpstr>LIGPROTOT</vt:lpstr>
      <vt:lpstr>LIGSTCTOT</vt:lpstr>
      <vt:lpstr>LIGSTDTOT</vt:lpstr>
      <vt:lpstr>LIGTIPCHP</vt:lpstr>
      <vt:lpstr>LIGTIPPBQ</vt:lpstr>
      <vt:lpstr>LIGTIPPUB</vt:lpstr>
      <vt:lpstr>LIGTIPPUM</vt:lpstr>
      <vt:lpstr>LIGTIPREF</vt:lpstr>
      <vt:lpstr>LIGTIPTOT</vt:lpstr>
      <vt:lpstr>LIGTOPCEO</vt:lpstr>
      <vt:lpstr>LIGTOPCHO</vt:lpstr>
      <vt:lpstr>LIGTOPPBQ</vt:lpstr>
      <vt:lpstr>LIGTOPPUB</vt:lpstr>
      <vt:lpstr>LIGTOPPUM</vt:lpstr>
      <vt:lpstr>LIGTOPREF</vt:lpstr>
      <vt:lpstr>LIGTOPTOT</vt:lpstr>
      <vt:lpstr>LPGAFETOT</vt:lpstr>
      <vt:lpstr>LPGBNKTOT</vt:lpstr>
      <vt:lpstr>LPGEXPTOT</vt:lpstr>
      <vt:lpstr>LPGEXTELE</vt:lpstr>
      <vt:lpstr>LPGEXTHEA</vt:lpstr>
      <vt:lpstr>LPGEXTOTH</vt:lpstr>
      <vt:lpstr>LPGEXTTOT</vt:lpstr>
      <vt:lpstr>LPGFNLAGR</vt:lpstr>
      <vt:lpstr>LPGFNLATD</vt:lpstr>
      <vt:lpstr>LPGFNLATI</vt:lpstr>
      <vt:lpstr>LPGFNLBMF</vt:lpstr>
      <vt:lpstr>LPGFNLCMF</vt:lpstr>
      <vt:lpstr>LPGFNLCSR</vt:lpstr>
      <vt:lpstr>LPGFNLEAO</vt:lpstr>
      <vt:lpstr>LPGFNLFAB</vt:lpstr>
      <vt:lpstr>LPGFNLFIS</vt:lpstr>
      <vt:lpstr>LPGFNLFUT</vt:lpstr>
      <vt:lpstr>LPGFNLIND</vt:lpstr>
      <vt:lpstr>LPGFNLLGV</vt:lpstr>
      <vt:lpstr>LPGFNLMAE</vt:lpstr>
      <vt:lpstr>LPGFNLNAV</vt:lpstr>
      <vt:lpstr>LPGFNLNEM</vt:lpstr>
      <vt:lpstr>LPGFNLNOT</vt:lpstr>
      <vt:lpstr>LPGFNLOMN</vt:lpstr>
      <vt:lpstr>LPGFNLONM</vt:lpstr>
      <vt:lpstr>LPGFNLPPP</vt:lpstr>
      <vt:lpstr>LPGFNLPSR</vt:lpstr>
      <vt:lpstr>LPGFNLRAI</vt:lpstr>
      <vt:lpstr>LPGFNLRES</vt:lpstr>
      <vt:lpstr>LPGFNLRFT</vt:lpstr>
      <vt:lpstr>LPGFNLRPC</vt:lpstr>
      <vt:lpstr>LPGFNLRPP</vt:lpstr>
      <vt:lpstr>LPGFNLRPR</vt:lpstr>
      <vt:lpstr>LPGFNLSER</vt:lpstr>
      <vt:lpstr>LPGFNLTEM</vt:lpstr>
      <vt:lpstr>LPGFNLTOT</vt:lpstr>
      <vt:lpstr>LPGFNLTRA</vt:lpstr>
      <vt:lpstr>LPGFNLTTP</vt:lpstr>
      <vt:lpstr>LPGFNLWWP</vt:lpstr>
      <vt:lpstr>LPGIMPTOT</vt:lpstr>
      <vt:lpstr>LPGNONRFF</vt:lpstr>
      <vt:lpstr>LPGNONTOT</vt:lpstr>
      <vt:lpstr>LPGOWNTOT</vt:lpstr>
      <vt:lpstr>LPGPNETOT</vt:lpstr>
      <vt:lpstr>LPGPRMTOT</vt:lpstr>
      <vt:lpstr>LPGPROTOT</vt:lpstr>
      <vt:lpstr>LPGSTCTOT</vt:lpstr>
      <vt:lpstr>LPGSTDTOT</vt:lpstr>
      <vt:lpstr>LPGTIPCHP</vt:lpstr>
      <vt:lpstr>LPGTIPPBQ</vt:lpstr>
      <vt:lpstr>LPGTIPPUB</vt:lpstr>
      <vt:lpstr>LPGTIPPUM</vt:lpstr>
      <vt:lpstr>LPGTIPREF</vt:lpstr>
      <vt:lpstr>LPGTIPTOT</vt:lpstr>
      <vt:lpstr>LPGTOPCEO</vt:lpstr>
      <vt:lpstr>LPGTOPCHO</vt:lpstr>
      <vt:lpstr>LPGTOPPBQ</vt:lpstr>
      <vt:lpstr>LPGTOPPUB</vt:lpstr>
      <vt:lpstr>LPGTOPPUM</vt:lpstr>
      <vt:lpstr>LPGTOPREF</vt:lpstr>
      <vt:lpstr>LPGTOPTOT</vt:lpstr>
      <vt:lpstr>LUBAFETOT</vt:lpstr>
      <vt:lpstr>LUBBNKTOT</vt:lpstr>
      <vt:lpstr>LUBEXPTOT</vt:lpstr>
      <vt:lpstr>LUBEXTELE</vt:lpstr>
      <vt:lpstr>LUBEXTHEA</vt:lpstr>
      <vt:lpstr>LUBEXTOTH</vt:lpstr>
      <vt:lpstr>LUBEXTTOT</vt:lpstr>
      <vt:lpstr>LUBFNLAGR</vt:lpstr>
      <vt:lpstr>LUBFNLATD</vt:lpstr>
      <vt:lpstr>LUBFNLATI</vt:lpstr>
      <vt:lpstr>LUBFNLBMF</vt:lpstr>
      <vt:lpstr>LUBFNLCMF</vt:lpstr>
      <vt:lpstr>LUBFNLCSR</vt:lpstr>
      <vt:lpstr>LUBFNLEAO</vt:lpstr>
      <vt:lpstr>LUBFNLFAB</vt:lpstr>
      <vt:lpstr>LUBFNLFIS</vt:lpstr>
      <vt:lpstr>LUBFNLFUT</vt:lpstr>
      <vt:lpstr>LUBFNLIND</vt:lpstr>
      <vt:lpstr>LUBFNLLGV</vt:lpstr>
      <vt:lpstr>LUBFNLMAE</vt:lpstr>
      <vt:lpstr>LUBFNLNAV</vt:lpstr>
      <vt:lpstr>LUBFNLNEM</vt:lpstr>
      <vt:lpstr>LUBFNLNOT</vt:lpstr>
      <vt:lpstr>LUBFNLOMN</vt:lpstr>
      <vt:lpstr>LUBFNLONM</vt:lpstr>
      <vt:lpstr>LUBFNLPPP</vt:lpstr>
      <vt:lpstr>LUBFNLPSR</vt:lpstr>
      <vt:lpstr>LUBFNLRAI</vt:lpstr>
      <vt:lpstr>LUBFNLRES</vt:lpstr>
      <vt:lpstr>LUBFNLRFT</vt:lpstr>
      <vt:lpstr>LUBFNLRPC</vt:lpstr>
      <vt:lpstr>LUBFNLRPP</vt:lpstr>
      <vt:lpstr>LUBFNLRPR</vt:lpstr>
      <vt:lpstr>LUBFNLSER</vt:lpstr>
      <vt:lpstr>LUBFNLTEM</vt:lpstr>
      <vt:lpstr>LUBFNLTOT</vt:lpstr>
      <vt:lpstr>LUBFNLTRA</vt:lpstr>
      <vt:lpstr>LUBFNLTTP</vt:lpstr>
      <vt:lpstr>LUBFNLWWP</vt:lpstr>
      <vt:lpstr>LUBIMPTOT</vt:lpstr>
      <vt:lpstr>LUBNONRFF</vt:lpstr>
      <vt:lpstr>LUBNONTOT</vt:lpstr>
      <vt:lpstr>LUBOWNTOT</vt:lpstr>
      <vt:lpstr>LUBPNETOT</vt:lpstr>
      <vt:lpstr>LUBPRMTOT</vt:lpstr>
      <vt:lpstr>LUBPROTOT</vt:lpstr>
      <vt:lpstr>LUBSTCTOT</vt:lpstr>
      <vt:lpstr>LUBSTDTOT</vt:lpstr>
      <vt:lpstr>LUBTIPCHP</vt:lpstr>
      <vt:lpstr>LUBTIPPBQ</vt:lpstr>
      <vt:lpstr>LUBTIPPUB</vt:lpstr>
      <vt:lpstr>LUBTIPPUM</vt:lpstr>
      <vt:lpstr>LUBTIPREF</vt:lpstr>
      <vt:lpstr>LUBTIPTOT</vt:lpstr>
      <vt:lpstr>LUBTOPCEO</vt:lpstr>
      <vt:lpstr>LUBTOPCHO</vt:lpstr>
      <vt:lpstr>LUBTOPPBQ</vt:lpstr>
      <vt:lpstr>LUBTOPPUB</vt:lpstr>
      <vt:lpstr>LUBTOPPUM</vt:lpstr>
      <vt:lpstr>LUBTOPREF</vt:lpstr>
      <vt:lpstr>LUBTOPTOT</vt:lpstr>
      <vt:lpstr>MPEAFETOT</vt:lpstr>
      <vt:lpstr>MPEBNKTOT</vt:lpstr>
      <vt:lpstr>MPEEXPTOT</vt:lpstr>
      <vt:lpstr>MPEEXTELE</vt:lpstr>
      <vt:lpstr>MPEEXTHEA</vt:lpstr>
      <vt:lpstr>MPEEXTOTH</vt:lpstr>
      <vt:lpstr>MPEEXTTOT</vt:lpstr>
      <vt:lpstr>MPEFNLAGR</vt:lpstr>
      <vt:lpstr>MPEFNLATD</vt:lpstr>
      <vt:lpstr>MPEFNLATI</vt:lpstr>
      <vt:lpstr>MPEFNLBMF</vt:lpstr>
      <vt:lpstr>MPEFNLCMF</vt:lpstr>
      <vt:lpstr>MPEFNLCSR</vt:lpstr>
      <vt:lpstr>MPEFNLEAO</vt:lpstr>
      <vt:lpstr>MPEFNLFAB</vt:lpstr>
      <vt:lpstr>MPEFNLFIS</vt:lpstr>
      <vt:lpstr>MPEFNLFUT</vt:lpstr>
      <vt:lpstr>MPEFNLIND</vt:lpstr>
      <vt:lpstr>MPEFNLLGV</vt:lpstr>
      <vt:lpstr>MPEFNLMAE</vt:lpstr>
      <vt:lpstr>MPEFNLNAV</vt:lpstr>
      <vt:lpstr>MPEFNLNEM</vt:lpstr>
      <vt:lpstr>MPEFNLNOT</vt:lpstr>
      <vt:lpstr>MPEFNLOMN</vt:lpstr>
      <vt:lpstr>MPEFNLONM</vt:lpstr>
      <vt:lpstr>MPEFNLPPP</vt:lpstr>
      <vt:lpstr>MPEFNLPSR</vt:lpstr>
      <vt:lpstr>MPEFNLRAI</vt:lpstr>
      <vt:lpstr>MPEFNLRES</vt:lpstr>
      <vt:lpstr>MPEFNLRFT</vt:lpstr>
      <vt:lpstr>MPEFNLRPC</vt:lpstr>
      <vt:lpstr>MPEFNLRPP</vt:lpstr>
      <vt:lpstr>MPEFNLRPR</vt:lpstr>
      <vt:lpstr>MPEFNLSER</vt:lpstr>
      <vt:lpstr>MPEFNLTEM</vt:lpstr>
      <vt:lpstr>MPEFNLTOT</vt:lpstr>
      <vt:lpstr>MPEFNLTRA</vt:lpstr>
      <vt:lpstr>MPEFNLTTP</vt:lpstr>
      <vt:lpstr>MPEFNLWWP</vt:lpstr>
      <vt:lpstr>MPEIMPTOT</vt:lpstr>
      <vt:lpstr>MPENONRFF</vt:lpstr>
      <vt:lpstr>MPENONTOT</vt:lpstr>
      <vt:lpstr>MPEOWNTOT</vt:lpstr>
      <vt:lpstr>MPEPNETOT</vt:lpstr>
      <vt:lpstr>MPEPRMTOT</vt:lpstr>
      <vt:lpstr>MPEPROTOT</vt:lpstr>
      <vt:lpstr>MPESTCTOT</vt:lpstr>
      <vt:lpstr>MPESTDTOT</vt:lpstr>
      <vt:lpstr>MPETIPCHP</vt:lpstr>
      <vt:lpstr>MPETIPPBQ</vt:lpstr>
      <vt:lpstr>MPETIPPUB</vt:lpstr>
      <vt:lpstr>MPETIPPUM</vt:lpstr>
      <vt:lpstr>MPETIPREF</vt:lpstr>
      <vt:lpstr>MPETIPTOT</vt:lpstr>
      <vt:lpstr>MPETOPCEO</vt:lpstr>
      <vt:lpstr>MPETOPCHO</vt:lpstr>
      <vt:lpstr>MPETOPPBQ</vt:lpstr>
      <vt:lpstr>MPETOPPUB</vt:lpstr>
      <vt:lpstr>MPETOPPUM</vt:lpstr>
      <vt:lpstr>MPETOPREF</vt:lpstr>
      <vt:lpstr>MPETOPTOT</vt:lpstr>
      <vt:lpstr>MTGAFETOT</vt:lpstr>
      <vt:lpstr>MTGBNKTOT</vt:lpstr>
      <vt:lpstr>MTGEXPTOT</vt:lpstr>
      <vt:lpstr>MTGEXTELE</vt:lpstr>
      <vt:lpstr>MTGEXTHEA</vt:lpstr>
      <vt:lpstr>MTGEXTOTH</vt:lpstr>
      <vt:lpstr>MTGEXTTOT</vt:lpstr>
      <vt:lpstr>MTGFNLAGR</vt:lpstr>
      <vt:lpstr>MTGFNLATD</vt:lpstr>
      <vt:lpstr>MTGFNLATI</vt:lpstr>
      <vt:lpstr>MTGFNLBMF</vt:lpstr>
      <vt:lpstr>MTGFNLCMF</vt:lpstr>
      <vt:lpstr>MTGFNLCSR</vt:lpstr>
      <vt:lpstr>MTGFNLEAO</vt:lpstr>
      <vt:lpstr>MTGFNLFAB</vt:lpstr>
      <vt:lpstr>MTGFNLFIS</vt:lpstr>
      <vt:lpstr>MTGFNLFUT</vt:lpstr>
      <vt:lpstr>MTGFNLIND</vt:lpstr>
      <vt:lpstr>MTGFNLLGV</vt:lpstr>
      <vt:lpstr>MTGFNLMAE</vt:lpstr>
      <vt:lpstr>MTGFNLNAV</vt:lpstr>
      <vt:lpstr>MTGFNLNEM</vt:lpstr>
      <vt:lpstr>MTGFNLNOT</vt:lpstr>
      <vt:lpstr>MTGFNLOMN</vt:lpstr>
      <vt:lpstr>MTGFNLONM</vt:lpstr>
      <vt:lpstr>MTGFNLPPP</vt:lpstr>
      <vt:lpstr>MTGFNLPSR</vt:lpstr>
      <vt:lpstr>MTGFNLRAI</vt:lpstr>
      <vt:lpstr>MTGFNLRES</vt:lpstr>
      <vt:lpstr>MTGFNLRFT</vt:lpstr>
      <vt:lpstr>MTGFNLRPC</vt:lpstr>
      <vt:lpstr>MTGFNLRPP</vt:lpstr>
      <vt:lpstr>MTGFNLRPR</vt:lpstr>
      <vt:lpstr>MTGFNLSER</vt:lpstr>
      <vt:lpstr>MTGFNLTEM</vt:lpstr>
      <vt:lpstr>MTGFNLTOT</vt:lpstr>
      <vt:lpstr>MTGFNLTRA</vt:lpstr>
      <vt:lpstr>MTGFNLTTP</vt:lpstr>
      <vt:lpstr>MTGFNLWWP</vt:lpstr>
      <vt:lpstr>MTGIMPTOT</vt:lpstr>
      <vt:lpstr>MTGNONRFF</vt:lpstr>
      <vt:lpstr>MTGNONTOT</vt:lpstr>
      <vt:lpstr>MTGOWNTOT</vt:lpstr>
      <vt:lpstr>MTGPNETOT</vt:lpstr>
      <vt:lpstr>MTGPRMTOT</vt:lpstr>
      <vt:lpstr>MTGPROTOT</vt:lpstr>
      <vt:lpstr>MTGSTCTOT</vt:lpstr>
      <vt:lpstr>MTGSTDTOT</vt:lpstr>
      <vt:lpstr>MTGTIPCHP</vt:lpstr>
      <vt:lpstr>MTGTIPPBQ</vt:lpstr>
      <vt:lpstr>MTGTIPPUB</vt:lpstr>
      <vt:lpstr>MTGTIPPUM</vt:lpstr>
      <vt:lpstr>MTGTIPREF</vt:lpstr>
      <vt:lpstr>MTGTIPTOT</vt:lpstr>
      <vt:lpstr>MTGTOPCEO</vt:lpstr>
      <vt:lpstr>MTGTOPCHO</vt:lpstr>
      <vt:lpstr>MTGTOPPBQ</vt:lpstr>
      <vt:lpstr>MTGTOPPUB</vt:lpstr>
      <vt:lpstr>MTGTOPPUM</vt:lpstr>
      <vt:lpstr>MTGTOPREF</vt:lpstr>
      <vt:lpstr>MTGTOPTOT</vt:lpstr>
      <vt:lpstr>NAPAFETOT</vt:lpstr>
      <vt:lpstr>NAPBNKTOT</vt:lpstr>
      <vt:lpstr>NAPEXPTOT</vt:lpstr>
      <vt:lpstr>NAPEXTELE</vt:lpstr>
      <vt:lpstr>NAPEXTHEA</vt:lpstr>
      <vt:lpstr>NAPEXTOTH</vt:lpstr>
      <vt:lpstr>NAPEXTTOT</vt:lpstr>
      <vt:lpstr>NAPFNLAGR</vt:lpstr>
      <vt:lpstr>NAPFNLATD</vt:lpstr>
      <vt:lpstr>NAPFNLATI</vt:lpstr>
      <vt:lpstr>NAPFNLBMF</vt:lpstr>
      <vt:lpstr>NAPFNLCMF</vt:lpstr>
      <vt:lpstr>NAPFNLCSR</vt:lpstr>
      <vt:lpstr>NAPFNLEAO</vt:lpstr>
      <vt:lpstr>NAPFNLFAB</vt:lpstr>
      <vt:lpstr>NAPFNLFIS</vt:lpstr>
      <vt:lpstr>NAPFNLFUT</vt:lpstr>
      <vt:lpstr>NAPFNLIND</vt:lpstr>
      <vt:lpstr>NAPFNLLGV</vt:lpstr>
      <vt:lpstr>NAPFNLMAE</vt:lpstr>
      <vt:lpstr>NAPFNLNAV</vt:lpstr>
      <vt:lpstr>NAPFNLNEM</vt:lpstr>
      <vt:lpstr>NAPFNLNOT</vt:lpstr>
      <vt:lpstr>NAPFNLOMN</vt:lpstr>
      <vt:lpstr>NAPFNLONM</vt:lpstr>
      <vt:lpstr>NAPFNLPPP</vt:lpstr>
      <vt:lpstr>NAPFNLPSR</vt:lpstr>
      <vt:lpstr>NAPFNLRAI</vt:lpstr>
      <vt:lpstr>NAPFNLRES</vt:lpstr>
      <vt:lpstr>NAPFNLRFT</vt:lpstr>
      <vt:lpstr>NAPFNLRPC</vt:lpstr>
      <vt:lpstr>NAPFNLRPP</vt:lpstr>
      <vt:lpstr>NAPFNLRPR</vt:lpstr>
      <vt:lpstr>NAPFNLSER</vt:lpstr>
      <vt:lpstr>NAPFNLTEM</vt:lpstr>
      <vt:lpstr>NAPFNLTOT</vt:lpstr>
      <vt:lpstr>NAPFNLTRA</vt:lpstr>
      <vt:lpstr>NAPFNLTTP</vt:lpstr>
      <vt:lpstr>NAPFNLWWP</vt:lpstr>
      <vt:lpstr>NAPIMPTOT</vt:lpstr>
      <vt:lpstr>NAPNONRFF</vt:lpstr>
      <vt:lpstr>NAPNONTOT</vt:lpstr>
      <vt:lpstr>NAPOWNTOT</vt:lpstr>
      <vt:lpstr>NAPPNETOT</vt:lpstr>
      <vt:lpstr>NAPPRMTOT</vt:lpstr>
      <vt:lpstr>NAPPROTOT</vt:lpstr>
      <vt:lpstr>NAPSTCTOT</vt:lpstr>
      <vt:lpstr>NAPSTDTOT</vt:lpstr>
      <vt:lpstr>NAPTIPCHP</vt:lpstr>
      <vt:lpstr>NAPTIPPBQ</vt:lpstr>
      <vt:lpstr>NAPTIPPUB</vt:lpstr>
      <vt:lpstr>NAPTIPPUM</vt:lpstr>
      <vt:lpstr>NAPTIPREF</vt:lpstr>
      <vt:lpstr>NAPTIPTOT</vt:lpstr>
      <vt:lpstr>NAPTOPCEO</vt:lpstr>
      <vt:lpstr>NAPTOPCHO</vt:lpstr>
      <vt:lpstr>NAPTOPPBQ</vt:lpstr>
      <vt:lpstr>NAPTOPPUB</vt:lpstr>
      <vt:lpstr>NAPTOPPUM</vt:lpstr>
      <vt:lpstr>NAPTOPREF</vt:lpstr>
      <vt:lpstr>NAPTOPTOT</vt:lpstr>
      <vt:lpstr>NRWAFETOT</vt:lpstr>
      <vt:lpstr>NRWBNKTOT</vt:lpstr>
      <vt:lpstr>NRWEXPTOT</vt:lpstr>
      <vt:lpstr>NRWEXTELE</vt:lpstr>
      <vt:lpstr>NRWEXTHEA</vt:lpstr>
      <vt:lpstr>NRWEXTOTH</vt:lpstr>
      <vt:lpstr>NRWEXTTOT</vt:lpstr>
      <vt:lpstr>NRWFNLAGR</vt:lpstr>
      <vt:lpstr>NRWFNLATD</vt:lpstr>
      <vt:lpstr>NRWFNLATI</vt:lpstr>
      <vt:lpstr>NRWFNLBMF</vt:lpstr>
      <vt:lpstr>NRWFNLCMF</vt:lpstr>
      <vt:lpstr>NRWFNLCSR</vt:lpstr>
      <vt:lpstr>NRWFNLEAO</vt:lpstr>
      <vt:lpstr>NRWFNLFAB</vt:lpstr>
      <vt:lpstr>NRWFNLFIS</vt:lpstr>
      <vt:lpstr>NRWFNLFUT</vt:lpstr>
      <vt:lpstr>NRWFNLIND</vt:lpstr>
      <vt:lpstr>NRWFNLLGV</vt:lpstr>
      <vt:lpstr>NRWFNLMAE</vt:lpstr>
      <vt:lpstr>NRWFNLNAV</vt:lpstr>
      <vt:lpstr>NRWFNLNEM</vt:lpstr>
      <vt:lpstr>NRWFNLNOT</vt:lpstr>
      <vt:lpstr>NRWFNLOMN</vt:lpstr>
      <vt:lpstr>NRWFNLONM</vt:lpstr>
      <vt:lpstr>NRWFNLPPP</vt:lpstr>
      <vt:lpstr>NRWFNLPSR</vt:lpstr>
      <vt:lpstr>NRWFNLRAI</vt:lpstr>
      <vt:lpstr>NRWFNLRES</vt:lpstr>
      <vt:lpstr>NRWFNLRFT</vt:lpstr>
      <vt:lpstr>NRWFNLRPC</vt:lpstr>
      <vt:lpstr>NRWFNLRPP</vt:lpstr>
      <vt:lpstr>NRWFNLRPR</vt:lpstr>
      <vt:lpstr>NRWFNLSER</vt:lpstr>
      <vt:lpstr>NRWFNLTEM</vt:lpstr>
      <vt:lpstr>NRWFNLTOT</vt:lpstr>
      <vt:lpstr>NRWFNLTRA</vt:lpstr>
      <vt:lpstr>NRWFNLTTP</vt:lpstr>
      <vt:lpstr>NRWFNLWWP</vt:lpstr>
      <vt:lpstr>NRWIMPTOT</vt:lpstr>
      <vt:lpstr>NRWNONRFF</vt:lpstr>
      <vt:lpstr>NRWNONTOT</vt:lpstr>
      <vt:lpstr>NRWOWNTOT</vt:lpstr>
      <vt:lpstr>NRWPNETOT</vt:lpstr>
      <vt:lpstr>NRWPRMTOT</vt:lpstr>
      <vt:lpstr>NRWPROTOT</vt:lpstr>
      <vt:lpstr>NRWSTCTOT</vt:lpstr>
      <vt:lpstr>NRWSTDTOT</vt:lpstr>
      <vt:lpstr>NRWTIPCHP</vt:lpstr>
      <vt:lpstr>NRWTIPPBQ</vt:lpstr>
      <vt:lpstr>NRWTIPPUB</vt:lpstr>
      <vt:lpstr>NRWTIPPUM</vt:lpstr>
      <vt:lpstr>NRWTIPREF</vt:lpstr>
      <vt:lpstr>NRWTIPTOT</vt:lpstr>
      <vt:lpstr>NRWTOPCEO</vt:lpstr>
      <vt:lpstr>NRWTOPCHO</vt:lpstr>
      <vt:lpstr>NRWTOPPBQ</vt:lpstr>
      <vt:lpstr>NRWTOPPUB</vt:lpstr>
      <vt:lpstr>NRWTOPPUM</vt:lpstr>
      <vt:lpstr>NRWTOPREF</vt:lpstr>
      <vt:lpstr>NRWTOPTOT</vt:lpstr>
      <vt:lpstr>OILAFETOT</vt:lpstr>
      <vt:lpstr>OILBNKTOT</vt:lpstr>
      <vt:lpstr>OILEXPTOT</vt:lpstr>
      <vt:lpstr>OILEXTELE</vt:lpstr>
      <vt:lpstr>OILEXTHEA</vt:lpstr>
      <vt:lpstr>OILEXTOTH</vt:lpstr>
      <vt:lpstr>OILEXTTOT</vt:lpstr>
      <vt:lpstr>OILFNLAGR</vt:lpstr>
      <vt:lpstr>OILFNLATD</vt:lpstr>
      <vt:lpstr>OILFNLATI</vt:lpstr>
      <vt:lpstr>OILFNLBMF</vt:lpstr>
      <vt:lpstr>OILFNLCMF</vt:lpstr>
      <vt:lpstr>OILFNLCSR</vt:lpstr>
      <vt:lpstr>OILFNLEAO</vt:lpstr>
      <vt:lpstr>OILFNLFAB</vt:lpstr>
      <vt:lpstr>OILFNLFIS</vt:lpstr>
      <vt:lpstr>OILFNLFUT</vt:lpstr>
      <vt:lpstr>OILFNLIND</vt:lpstr>
      <vt:lpstr>OILFNLLGV</vt:lpstr>
      <vt:lpstr>OILFNLMAE</vt:lpstr>
      <vt:lpstr>OILFNLNAV</vt:lpstr>
      <vt:lpstr>OILFNLNEM</vt:lpstr>
      <vt:lpstr>OILFNLNOT</vt:lpstr>
      <vt:lpstr>OILFNLOMN</vt:lpstr>
      <vt:lpstr>OILFNLONM</vt:lpstr>
      <vt:lpstr>OILFNLPPP</vt:lpstr>
      <vt:lpstr>OILFNLPSR</vt:lpstr>
      <vt:lpstr>OILFNLRAI</vt:lpstr>
      <vt:lpstr>OILFNLRES</vt:lpstr>
      <vt:lpstr>OILFNLRFT</vt:lpstr>
      <vt:lpstr>OILFNLRPC</vt:lpstr>
      <vt:lpstr>OILFNLRPP</vt:lpstr>
      <vt:lpstr>OILFNLRPR</vt:lpstr>
      <vt:lpstr>OILFNLSER</vt:lpstr>
      <vt:lpstr>OILFNLTEM</vt:lpstr>
      <vt:lpstr>OILFNLTOT</vt:lpstr>
      <vt:lpstr>OILFNLTRA</vt:lpstr>
      <vt:lpstr>OILFNLTTP</vt:lpstr>
      <vt:lpstr>OILFNLWWP</vt:lpstr>
      <vt:lpstr>OILIMPTOT</vt:lpstr>
      <vt:lpstr>OILNONRFF</vt:lpstr>
      <vt:lpstr>OILNONTOT</vt:lpstr>
      <vt:lpstr>OILOWNTOT</vt:lpstr>
      <vt:lpstr>OILPNETOT</vt:lpstr>
      <vt:lpstr>OILPRMTOT</vt:lpstr>
      <vt:lpstr>OILPROTOT</vt:lpstr>
      <vt:lpstr>OILSTCTOT</vt:lpstr>
      <vt:lpstr>OILSTDTOT</vt:lpstr>
      <vt:lpstr>OILTIPCHP</vt:lpstr>
      <vt:lpstr>OILTIPPBQ</vt:lpstr>
      <vt:lpstr>OILTIPPUB</vt:lpstr>
      <vt:lpstr>OILTIPPUM</vt:lpstr>
      <vt:lpstr>OILTIPREF</vt:lpstr>
      <vt:lpstr>OILTIPTOT</vt:lpstr>
      <vt:lpstr>OILTOPCEO</vt:lpstr>
      <vt:lpstr>OILTOPCHO</vt:lpstr>
      <vt:lpstr>OILTOPPBQ</vt:lpstr>
      <vt:lpstr>OILTOPPUB</vt:lpstr>
      <vt:lpstr>OILTOPPUM</vt:lpstr>
      <vt:lpstr>OILTOPREF</vt:lpstr>
      <vt:lpstr>OILTOPTOT</vt:lpstr>
      <vt:lpstr>OKSAFETOT</vt:lpstr>
      <vt:lpstr>OKSBNKTOT</vt:lpstr>
      <vt:lpstr>OKSEXPTOT</vt:lpstr>
      <vt:lpstr>OKSEXTELE</vt:lpstr>
      <vt:lpstr>OKSEXTHEA</vt:lpstr>
      <vt:lpstr>OKSEXTOTH</vt:lpstr>
      <vt:lpstr>OKSEXTTOT</vt:lpstr>
      <vt:lpstr>OKSFNLAGR</vt:lpstr>
      <vt:lpstr>OKSFNLATD</vt:lpstr>
      <vt:lpstr>OKSFNLATI</vt:lpstr>
      <vt:lpstr>OKSFNLBMF</vt:lpstr>
      <vt:lpstr>OKSFNLCMF</vt:lpstr>
      <vt:lpstr>OKSFNLCSR</vt:lpstr>
      <vt:lpstr>OKSFNLEAO</vt:lpstr>
      <vt:lpstr>OKSFNLFAB</vt:lpstr>
      <vt:lpstr>OKSFNLFIS</vt:lpstr>
      <vt:lpstr>OKSFNLFUT</vt:lpstr>
      <vt:lpstr>OKSFNLIND</vt:lpstr>
      <vt:lpstr>OKSFNLLGV</vt:lpstr>
      <vt:lpstr>OKSFNLMAE</vt:lpstr>
      <vt:lpstr>OKSFNLNAV</vt:lpstr>
      <vt:lpstr>OKSFNLNEM</vt:lpstr>
      <vt:lpstr>OKSFNLNOT</vt:lpstr>
      <vt:lpstr>OKSFNLOMN</vt:lpstr>
      <vt:lpstr>OKSFNLONM</vt:lpstr>
      <vt:lpstr>OKSFNLPPP</vt:lpstr>
      <vt:lpstr>OKSFNLPSR</vt:lpstr>
      <vt:lpstr>OKSFNLRAI</vt:lpstr>
      <vt:lpstr>OKSFNLRES</vt:lpstr>
      <vt:lpstr>OKSFNLRFT</vt:lpstr>
      <vt:lpstr>OKSFNLRPC</vt:lpstr>
      <vt:lpstr>OKSFNLRPP</vt:lpstr>
      <vt:lpstr>OKSFNLRPR</vt:lpstr>
      <vt:lpstr>OKSFNLSER</vt:lpstr>
      <vt:lpstr>OKSFNLTEM</vt:lpstr>
      <vt:lpstr>OKSFNLTOT</vt:lpstr>
      <vt:lpstr>OKSFNLTRA</vt:lpstr>
      <vt:lpstr>OKSFNLTTP</vt:lpstr>
      <vt:lpstr>OKSFNLWWP</vt:lpstr>
      <vt:lpstr>OKSIMPTOT</vt:lpstr>
      <vt:lpstr>OKSNONRFF</vt:lpstr>
      <vt:lpstr>OKSNONTOT</vt:lpstr>
      <vt:lpstr>OKSOWNTOT</vt:lpstr>
      <vt:lpstr>OKSPNETOT</vt:lpstr>
      <vt:lpstr>OKSPRMTOT</vt:lpstr>
      <vt:lpstr>OKSPROTOT</vt:lpstr>
      <vt:lpstr>OKSSTCTOT</vt:lpstr>
      <vt:lpstr>OKSSTDTOT</vt:lpstr>
      <vt:lpstr>OKSTIPCHP</vt:lpstr>
      <vt:lpstr>OKSTIPPBQ</vt:lpstr>
      <vt:lpstr>OKSTIPPUB</vt:lpstr>
      <vt:lpstr>OKSTIPPUM</vt:lpstr>
      <vt:lpstr>OKSTIPREF</vt:lpstr>
      <vt:lpstr>OKSTIPTOT</vt:lpstr>
      <vt:lpstr>OKSTOPCEO</vt:lpstr>
      <vt:lpstr>OKSTOPCHO</vt:lpstr>
      <vt:lpstr>OKSTOPPBQ</vt:lpstr>
      <vt:lpstr>OKSTOPPUB</vt:lpstr>
      <vt:lpstr>OKSTOPPUM</vt:lpstr>
      <vt:lpstr>OKSTOPREF</vt:lpstr>
      <vt:lpstr>OKSTOPTOT</vt:lpstr>
      <vt:lpstr>PEAAFETOT</vt:lpstr>
      <vt:lpstr>PEABNKTOT</vt:lpstr>
      <vt:lpstr>PEAEXPTOT</vt:lpstr>
      <vt:lpstr>PEAEXTELE</vt:lpstr>
      <vt:lpstr>PEAEXTHEA</vt:lpstr>
      <vt:lpstr>PEAEXTOTH</vt:lpstr>
      <vt:lpstr>PEAEXTTOT</vt:lpstr>
      <vt:lpstr>PEAFNLAGR</vt:lpstr>
      <vt:lpstr>PEAFNLATD</vt:lpstr>
      <vt:lpstr>PEAFNLATI</vt:lpstr>
      <vt:lpstr>PEAFNLBMF</vt:lpstr>
      <vt:lpstr>PEAFNLCMF</vt:lpstr>
      <vt:lpstr>PEAFNLCSR</vt:lpstr>
      <vt:lpstr>PEAFNLEAO</vt:lpstr>
      <vt:lpstr>PEAFNLFAB</vt:lpstr>
      <vt:lpstr>PEAFNLFIS</vt:lpstr>
      <vt:lpstr>PEAFNLFUT</vt:lpstr>
      <vt:lpstr>PEAFNLIND</vt:lpstr>
      <vt:lpstr>PEAFNLLGV</vt:lpstr>
      <vt:lpstr>PEAFNLMAE</vt:lpstr>
      <vt:lpstr>PEAFNLNAV</vt:lpstr>
      <vt:lpstr>PEAFNLNEM</vt:lpstr>
      <vt:lpstr>PEAFNLNOT</vt:lpstr>
      <vt:lpstr>PEAFNLOMN</vt:lpstr>
      <vt:lpstr>PEAFNLONM</vt:lpstr>
      <vt:lpstr>PEAFNLPPP</vt:lpstr>
      <vt:lpstr>PEAFNLPSR</vt:lpstr>
      <vt:lpstr>PEAFNLRAI</vt:lpstr>
      <vt:lpstr>PEAFNLRES</vt:lpstr>
      <vt:lpstr>PEAFNLRFT</vt:lpstr>
      <vt:lpstr>PEAFNLRPC</vt:lpstr>
      <vt:lpstr>PEAFNLRPP</vt:lpstr>
      <vt:lpstr>PEAFNLRPR</vt:lpstr>
      <vt:lpstr>PEAFNLSER</vt:lpstr>
      <vt:lpstr>PEAFNLTEM</vt:lpstr>
      <vt:lpstr>PEAFNLTOT</vt:lpstr>
      <vt:lpstr>PEAFNLTRA</vt:lpstr>
      <vt:lpstr>PEAFNLTTP</vt:lpstr>
      <vt:lpstr>PEAFNLWWP</vt:lpstr>
      <vt:lpstr>PEAIMPTOT</vt:lpstr>
      <vt:lpstr>PEANONRFF</vt:lpstr>
      <vt:lpstr>PEANONTOT</vt:lpstr>
      <vt:lpstr>PEAOWNTOT</vt:lpstr>
      <vt:lpstr>PEAPNETOT</vt:lpstr>
      <vt:lpstr>PEAPRMTOT</vt:lpstr>
      <vt:lpstr>PEAPROTOT</vt:lpstr>
      <vt:lpstr>PEASTCTOT</vt:lpstr>
      <vt:lpstr>PEASTDTOT</vt:lpstr>
      <vt:lpstr>PEATIPCHP</vt:lpstr>
      <vt:lpstr>PEATIPPBQ</vt:lpstr>
      <vt:lpstr>PEATIPPUB</vt:lpstr>
      <vt:lpstr>PEATIPPUM</vt:lpstr>
      <vt:lpstr>PEATIPREF</vt:lpstr>
      <vt:lpstr>PEATIPTOT</vt:lpstr>
      <vt:lpstr>PEATOPCEO</vt:lpstr>
      <vt:lpstr>PEATOPCHO</vt:lpstr>
      <vt:lpstr>PEATOPPBQ</vt:lpstr>
      <vt:lpstr>PEATOPPUB</vt:lpstr>
      <vt:lpstr>PEATOPPUM</vt:lpstr>
      <vt:lpstr>PEATOPREF</vt:lpstr>
      <vt:lpstr>PEATOPTOT</vt:lpstr>
      <vt:lpstr>PETAFETOT</vt:lpstr>
      <vt:lpstr>PETBNKTOT</vt:lpstr>
      <vt:lpstr>PETEXPTOT</vt:lpstr>
      <vt:lpstr>PETEXTELE</vt:lpstr>
      <vt:lpstr>PETEXTHEA</vt:lpstr>
      <vt:lpstr>PETEXTOTH</vt:lpstr>
      <vt:lpstr>PETEXTTOT</vt:lpstr>
      <vt:lpstr>PETFNLAGR</vt:lpstr>
      <vt:lpstr>PETFNLATD</vt:lpstr>
      <vt:lpstr>PETFNLATI</vt:lpstr>
      <vt:lpstr>PETFNLBMF</vt:lpstr>
      <vt:lpstr>PETFNLCMF</vt:lpstr>
      <vt:lpstr>PETFNLCSR</vt:lpstr>
      <vt:lpstr>PETFNLEAO</vt:lpstr>
      <vt:lpstr>PETFNLFAB</vt:lpstr>
      <vt:lpstr>PETFNLFIS</vt:lpstr>
      <vt:lpstr>PETFNLFUT</vt:lpstr>
      <vt:lpstr>PETFNLIND</vt:lpstr>
      <vt:lpstr>PETFNLLGV</vt:lpstr>
      <vt:lpstr>PETFNLMAE</vt:lpstr>
      <vt:lpstr>PETFNLNAV</vt:lpstr>
      <vt:lpstr>PETFNLNEM</vt:lpstr>
      <vt:lpstr>PETFNLNOT</vt:lpstr>
      <vt:lpstr>PETFNLOMN</vt:lpstr>
      <vt:lpstr>PETFNLONM</vt:lpstr>
      <vt:lpstr>PETFNLPPP</vt:lpstr>
      <vt:lpstr>PETFNLPSR</vt:lpstr>
      <vt:lpstr>PETFNLRAI</vt:lpstr>
      <vt:lpstr>PETFNLRES</vt:lpstr>
      <vt:lpstr>PETFNLRFT</vt:lpstr>
      <vt:lpstr>PETFNLRPC</vt:lpstr>
      <vt:lpstr>PETFNLRPP</vt:lpstr>
      <vt:lpstr>PETFNLRPR</vt:lpstr>
      <vt:lpstr>PETFNLSER</vt:lpstr>
      <vt:lpstr>PETFNLTEM</vt:lpstr>
      <vt:lpstr>PETFNLTOT</vt:lpstr>
      <vt:lpstr>PETFNLTRA</vt:lpstr>
      <vt:lpstr>PETFNLTTP</vt:lpstr>
      <vt:lpstr>PETFNLWWP</vt:lpstr>
      <vt:lpstr>PETIMPTOT</vt:lpstr>
      <vt:lpstr>PETNONRFF</vt:lpstr>
      <vt:lpstr>PETNONTOT</vt:lpstr>
      <vt:lpstr>PETOWNTOT</vt:lpstr>
      <vt:lpstr>PETPNETOT</vt:lpstr>
      <vt:lpstr>PETPRMTOT</vt:lpstr>
      <vt:lpstr>PETPROTOT</vt:lpstr>
      <vt:lpstr>PETSTCTOT</vt:lpstr>
      <vt:lpstr>PETSTDTOT</vt:lpstr>
      <vt:lpstr>PETTIPCHP</vt:lpstr>
      <vt:lpstr>PETTIPPBQ</vt:lpstr>
      <vt:lpstr>PETTIPPUB</vt:lpstr>
      <vt:lpstr>PETTIPPUM</vt:lpstr>
      <vt:lpstr>PETTIPREF</vt:lpstr>
      <vt:lpstr>PETTIPTOT</vt:lpstr>
      <vt:lpstr>PETTOPCEO</vt:lpstr>
      <vt:lpstr>PETTOPCHO</vt:lpstr>
      <vt:lpstr>PETTOPPBQ</vt:lpstr>
      <vt:lpstr>PETTOPPUB</vt:lpstr>
      <vt:lpstr>PETTOPPUM</vt:lpstr>
      <vt:lpstr>PETTOPREF</vt:lpstr>
      <vt:lpstr>PETTOPTOT</vt:lpstr>
      <vt:lpstr>Coal!Print_Titles</vt:lpstr>
      <vt:lpstr>Electricity!Print_Titles</vt:lpstr>
      <vt:lpstr>Gas!Print_Titles</vt:lpstr>
      <vt:lpstr>'Non-Renewable (Wastes)'!Print_Titles</vt:lpstr>
      <vt:lpstr>Oil!Print_Titles</vt:lpstr>
      <vt:lpstr>Peat!Print_Titles</vt:lpstr>
      <vt:lpstr>Renewables!Print_Titles</vt:lpstr>
      <vt:lpstr>Total!Print_Titles</vt:lpstr>
      <vt:lpstr>RENAFETOT</vt:lpstr>
      <vt:lpstr>RENBNKTOT</vt:lpstr>
      <vt:lpstr>RENEXPTOT</vt:lpstr>
      <vt:lpstr>RENEXTELE</vt:lpstr>
      <vt:lpstr>RENEXTHEA</vt:lpstr>
      <vt:lpstr>RENEXTOTH</vt:lpstr>
      <vt:lpstr>RENEXTTOT</vt:lpstr>
      <vt:lpstr>RENFNLAGR</vt:lpstr>
      <vt:lpstr>RENFNLATD</vt:lpstr>
      <vt:lpstr>RENFNLATI</vt:lpstr>
      <vt:lpstr>RENFNLBMF</vt:lpstr>
      <vt:lpstr>RENFNLCMF</vt:lpstr>
      <vt:lpstr>RENFNLCSR</vt:lpstr>
      <vt:lpstr>RENFNLEAO</vt:lpstr>
      <vt:lpstr>RENFNLFAB</vt:lpstr>
      <vt:lpstr>RENFNLFIS</vt:lpstr>
      <vt:lpstr>RENFNLFUT</vt:lpstr>
      <vt:lpstr>RENFNLIND</vt:lpstr>
      <vt:lpstr>RENFNLLGV</vt:lpstr>
      <vt:lpstr>RENFNLMAE</vt:lpstr>
      <vt:lpstr>RENFNLNAV</vt:lpstr>
      <vt:lpstr>RENFNLNEM</vt:lpstr>
      <vt:lpstr>RENFNLNOT</vt:lpstr>
      <vt:lpstr>RENFNLOMN</vt:lpstr>
      <vt:lpstr>RENFNLONM</vt:lpstr>
      <vt:lpstr>RENFNLPPP</vt:lpstr>
      <vt:lpstr>RENFNLPSR</vt:lpstr>
      <vt:lpstr>RENFNLRAI</vt:lpstr>
      <vt:lpstr>RENFNLRES</vt:lpstr>
      <vt:lpstr>RENFNLRFT</vt:lpstr>
      <vt:lpstr>RENFNLRPC</vt:lpstr>
      <vt:lpstr>RENFNLRPP</vt:lpstr>
      <vt:lpstr>RENFNLRPR</vt:lpstr>
      <vt:lpstr>RENFNLSER</vt:lpstr>
      <vt:lpstr>RENFNLTEM</vt:lpstr>
      <vt:lpstr>RENFNLTOT</vt:lpstr>
      <vt:lpstr>RENFNLTRA</vt:lpstr>
      <vt:lpstr>RENFNLTTP</vt:lpstr>
      <vt:lpstr>RENFNLWWP</vt:lpstr>
      <vt:lpstr>RENIMPTOT</vt:lpstr>
      <vt:lpstr>RENNONRFF</vt:lpstr>
      <vt:lpstr>RENNONTOT</vt:lpstr>
      <vt:lpstr>RENOWNTOT</vt:lpstr>
      <vt:lpstr>RENPNETOT</vt:lpstr>
      <vt:lpstr>RENPRMTOT</vt:lpstr>
      <vt:lpstr>RENPROTOT</vt:lpstr>
      <vt:lpstr>RENSTCTOT</vt:lpstr>
      <vt:lpstr>RENSTDTOT</vt:lpstr>
      <vt:lpstr>RENTIPCHP</vt:lpstr>
      <vt:lpstr>RENTIPPBQ</vt:lpstr>
      <vt:lpstr>RENTIPPUB</vt:lpstr>
      <vt:lpstr>RENTIPPUM</vt:lpstr>
      <vt:lpstr>RENTIPREF</vt:lpstr>
      <vt:lpstr>RENTIPTOT</vt:lpstr>
      <vt:lpstr>RENTOPCEO</vt:lpstr>
      <vt:lpstr>RENTOPCHO</vt:lpstr>
      <vt:lpstr>RENTOPPBQ</vt:lpstr>
      <vt:lpstr>RENTOPPUB</vt:lpstr>
      <vt:lpstr>RENTOPPUM</vt:lpstr>
      <vt:lpstr>RENTOPREF</vt:lpstr>
      <vt:lpstr>RENTOPTOT</vt:lpstr>
      <vt:lpstr>RFGAFETOT</vt:lpstr>
      <vt:lpstr>RFGBNKTOT</vt:lpstr>
      <vt:lpstr>RFGEXPTOT</vt:lpstr>
      <vt:lpstr>RFGEXTELE</vt:lpstr>
      <vt:lpstr>RFGEXTHEA</vt:lpstr>
      <vt:lpstr>RFGEXTOTH</vt:lpstr>
      <vt:lpstr>RFGEXTTOT</vt:lpstr>
      <vt:lpstr>RFGFNLAGR</vt:lpstr>
      <vt:lpstr>RFGFNLATD</vt:lpstr>
      <vt:lpstr>RFGFNLATI</vt:lpstr>
      <vt:lpstr>RFGFNLBMF</vt:lpstr>
      <vt:lpstr>RFGFNLCMF</vt:lpstr>
      <vt:lpstr>RFGFNLCSR</vt:lpstr>
      <vt:lpstr>RFGFNLEAO</vt:lpstr>
      <vt:lpstr>RFGFNLFAB</vt:lpstr>
      <vt:lpstr>RFGFNLFIS</vt:lpstr>
      <vt:lpstr>RFGFNLFUT</vt:lpstr>
      <vt:lpstr>RFGFNLIND</vt:lpstr>
      <vt:lpstr>RFGFNLLGV</vt:lpstr>
      <vt:lpstr>RFGFNLMAE</vt:lpstr>
      <vt:lpstr>RFGFNLNAV</vt:lpstr>
      <vt:lpstr>RFGFNLNEM</vt:lpstr>
      <vt:lpstr>RFGFNLNOT</vt:lpstr>
      <vt:lpstr>RFGFNLOMN</vt:lpstr>
      <vt:lpstr>RFGFNLONM</vt:lpstr>
      <vt:lpstr>RFGFNLPPP</vt:lpstr>
      <vt:lpstr>RFGFNLPSR</vt:lpstr>
      <vt:lpstr>RFGFNLRAI</vt:lpstr>
      <vt:lpstr>RFGFNLRES</vt:lpstr>
      <vt:lpstr>RFGFNLRFT</vt:lpstr>
      <vt:lpstr>RFGFNLRPC</vt:lpstr>
      <vt:lpstr>RFGFNLRPP</vt:lpstr>
      <vt:lpstr>RFGFNLRPR</vt:lpstr>
      <vt:lpstr>RFGFNLSER</vt:lpstr>
      <vt:lpstr>RFGFNLTEM</vt:lpstr>
      <vt:lpstr>RFGFNLTOT</vt:lpstr>
      <vt:lpstr>RFGFNLTRA</vt:lpstr>
      <vt:lpstr>RFGFNLTTP</vt:lpstr>
      <vt:lpstr>RFGFNLWWP</vt:lpstr>
      <vt:lpstr>RFGIMPTOT</vt:lpstr>
      <vt:lpstr>RFGNONRFF</vt:lpstr>
      <vt:lpstr>RFGNONTOT</vt:lpstr>
      <vt:lpstr>RFGOWNTOT</vt:lpstr>
      <vt:lpstr>RFGPNETOT</vt:lpstr>
      <vt:lpstr>RFGPRMTOT</vt:lpstr>
      <vt:lpstr>RFGPROTOT</vt:lpstr>
      <vt:lpstr>RFGSTCTOT</vt:lpstr>
      <vt:lpstr>RFGSTDTOT</vt:lpstr>
      <vt:lpstr>RFGTIPCHP</vt:lpstr>
      <vt:lpstr>RFGTIPPBQ</vt:lpstr>
      <vt:lpstr>RFGTIPPUB</vt:lpstr>
      <vt:lpstr>RFGTIPPUM</vt:lpstr>
      <vt:lpstr>RFGTIPREF</vt:lpstr>
      <vt:lpstr>RFGTIPTOT</vt:lpstr>
      <vt:lpstr>RFGTOPCEO</vt:lpstr>
      <vt:lpstr>RFGTOPCHO</vt:lpstr>
      <vt:lpstr>RFGTOPPBQ</vt:lpstr>
      <vt:lpstr>RFGTOPPUB</vt:lpstr>
      <vt:lpstr>RFGTOPPUM</vt:lpstr>
      <vt:lpstr>RFGTOPREF</vt:lpstr>
      <vt:lpstr>RFGTOPTOT</vt:lpstr>
      <vt:lpstr>RFOAFETOT</vt:lpstr>
      <vt:lpstr>RFOBNKTOT</vt:lpstr>
      <vt:lpstr>RFOEXPTOT</vt:lpstr>
      <vt:lpstr>RFOEXTELE</vt:lpstr>
      <vt:lpstr>RFOEXTHEA</vt:lpstr>
      <vt:lpstr>RFOEXTOTH</vt:lpstr>
      <vt:lpstr>RFOEXTTOT</vt:lpstr>
      <vt:lpstr>RFOFNLAGR</vt:lpstr>
      <vt:lpstr>RFOFNLATD</vt:lpstr>
      <vt:lpstr>RFOFNLATI</vt:lpstr>
      <vt:lpstr>RFOFNLBMF</vt:lpstr>
      <vt:lpstr>RFOFNLCMF</vt:lpstr>
      <vt:lpstr>RFOFNLCSR</vt:lpstr>
      <vt:lpstr>RFOFNLEAO</vt:lpstr>
      <vt:lpstr>RFOFNLFAB</vt:lpstr>
      <vt:lpstr>RFOFNLFIS</vt:lpstr>
      <vt:lpstr>RFOFNLFUT</vt:lpstr>
      <vt:lpstr>RFOFNLIND</vt:lpstr>
      <vt:lpstr>RFOFNLLGV</vt:lpstr>
      <vt:lpstr>RFOFNLMAE</vt:lpstr>
      <vt:lpstr>RFOFNLNAV</vt:lpstr>
      <vt:lpstr>RFOFNLNEM</vt:lpstr>
      <vt:lpstr>RFOFNLNOT</vt:lpstr>
      <vt:lpstr>RFOFNLOMN</vt:lpstr>
      <vt:lpstr>RFOFNLONM</vt:lpstr>
      <vt:lpstr>RFOFNLPPP</vt:lpstr>
      <vt:lpstr>RFOFNLPSR</vt:lpstr>
      <vt:lpstr>RFOFNLRAI</vt:lpstr>
      <vt:lpstr>RFOFNLRES</vt:lpstr>
      <vt:lpstr>RFOFNLRFT</vt:lpstr>
      <vt:lpstr>RFOFNLRPC</vt:lpstr>
      <vt:lpstr>RFOFNLRPP</vt:lpstr>
      <vt:lpstr>RFOFNLRPR</vt:lpstr>
      <vt:lpstr>RFOFNLSER</vt:lpstr>
      <vt:lpstr>RFOFNLTEM</vt:lpstr>
      <vt:lpstr>RFOFNLTOT</vt:lpstr>
      <vt:lpstr>RFOFNLTRA</vt:lpstr>
      <vt:lpstr>RFOFNLTTP</vt:lpstr>
      <vt:lpstr>RFOFNLWWP</vt:lpstr>
      <vt:lpstr>RFOIMPTOT</vt:lpstr>
      <vt:lpstr>RFONONRFF</vt:lpstr>
      <vt:lpstr>RFONONTOT</vt:lpstr>
      <vt:lpstr>RFOOWNTOT</vt:lpstr>
      <vt:lpstr>RFOPNETOT</vt:lpstr>
      <vt:lpstr>RFOPRMTOT</vt:lpstr>
      <vt:lpstr>RFOPROTOT</vt:lpstr>
      <vt:lpstr>RFOSTCTOT</vt:lpstr>
      <vt:lpstr>RFOSTDTOT</vt:lpstr>
      <vt:lpstr>RFOTIPCHP</vt:lpstr>
      <vt:lpstr>RFOTIPPBQ</vt:lpstr>
      <vt:lpstr>RFOTIPPUB</vt:lpstr>
      <vt:lpstr>RFOTIPPUM</vt:lpstr>
      <vt:lpstr>RFOTIPREF</vt:lpstr>
      <vt:lpstr>RFOTIPTOT</vt:lpstr>
      <vt:lpstr>RFOTOPCEO</vt:lpstr>
      <vt:lpstr>RFOTOPCHO</vt:lpstr>
      <vt:lpstr>RFOTOPPBQ</vt:lpstr>
      <vt:lpstr>RFOTOPPUB</vt:lpstr>
      <vt:lpstr>RFOTOPPUM</vt:lpstr>
      <vt:lpstr>RFOTOPREF</vt:lpstr>
      <vt:lpstr>RFOTOPTOT</vt:lpstr>
      <vt:lpstr>SOLAFETOT</vt:lpstr>
      <vt:lpstr>SOLBNKTOT</vt:lpstr>
      <vt:lpstr>SOLEXPTOT</vt:lpstr>
      <vt:lpstr>SOLEXTELE</vt:lpstr>
      <vt:lpstr>SOLEXTHEA</vt:lpstr>
      <vt:lpstr>SOLEXTOTH</vt:lpstr>
      <vt:lpstr>SOLEXTTOT</vt:lpstr>
      <vt:lpstr>SOLFNLAGR</vt:lpstr>
      <vt:lpstr>SOLFNLATD</vt:lpstr>
      <vt:lpstr>SOLFNLATI</vt:lpstr>
      <vt:lpstr>SOLFNLBMF</vt:lpstr>
      <vt:lpstr>SOLFNLCMF</vt:lpstr>
      <vt:lpstr>SOLFNLCSR</vt:lpstr>
      <vt:lpstr>SOLFNLEAO</vt:lpstr>
      <vt:lpstr>SOLFNLFAB</vt:lpstr>
      <vt:lpstr>SOLFNLFIS</vt:lpstr>
      <vt:lpstr>SOLFNLFUT</vt:lpstr>
      <vt:lpstr>SOLFNLIND</vt:lpstr>
      <vt:lpstr>SOLFNLLGV</vt:lpstr>
      <vt:lpstr>SOLFNLMAE</vt:lpstr>
      <vt:lpstr>SOLFNLNAV</vt:lpstr>
      <vt:lpstr>SOLFNLNEM</vt:lpstr>
      <vt:lpstr>SOLFNLNOT</vt:lpstr>
      <vt:lpstr>SOLFNLOMN</vt:lpstr>
      <vt:lpstr>SOLFNLONM</vt:lpstr>
      <vt:lpstr>SOLFNLPPP</vt:lpstr>
      <vt:lpstr>SOLFNLPSR</vt:lpstr>
      <vt:lpstr>SOLFNLRAI</vt:lpstr>
      <vt:lpstr>SOLFNLRES</vt:lpstr>
      <vt:lpstr>SOLFNLRFT</vt:lpstr>
      <vt:lpstr>SOLFNLRPC</vt:lpstr>
      <vt:lpstr>SOLFNLRPP</vt:lpstr>
      <vt:lpstr>SOLFNLRPR</vt:lpstr>
      <vt:lpstr>SOLFNLSER</vt:lpstr>
      <vt:lpstr>SOLFNLTEM</vt:lpstr>
      <vt:lpstr>SOLFNLTOT</vt:lpstr>
      <vt:lpstr>SOLFNLTRA</vt:lpstr>
      <vt:lpstr>SOLFNLTTP</vt:lpstr>
      <vt:lpstr>SOLFNLWWP</vt:lpstr>
      <vt:lpstr>SOLIMPTOT</vt:lpstr>
      <vt:lpstr>SOLNONRFF</vt:lpstr>
      <vt:lpstr>SOLNONTOT</vt:lpstr>
      <vt:lpstr>SOLOWNTOT</vt:lpstr>
      <vt:lpstr>SOLPNETOT</vt:lpstr>
      <vt:lpstr>SOLPRMTOT</vt:lpstr>
      <vt:lpstr>SOLPROTOT</vt:lpstr>
      <vt:lpstr>SOLSTCTOT</vt:lpstr>
      <vt:lpstr>SOLSTDTOT</vt:lpstr>
      <vt:lpstr>SOLTIPCHP</vt:lpstr>
      <vt:lpstr>SOLTIPPBQ</vt:lpstr>
      <vt:lpstr>SOLTIPPUB</vt:lpstr>
      <vt:lpstr>SOLTIPPUM</vt:lpstr>
      <vt:lpstr>SOLTIPREF</vt:lpstr>
      <vt:lpstr>SOLTIPTOT</vt:lpstr>
      <vt:lpstr>SOLTOPCEO</vt:lpstr>
      <vt:lpstr>SOLTOPCHO</vt:lpstr>
      <vt:lpstr>SOLTOPPBQ</vt:lpstr>
      <vt:lpstr>SOLTOPPUB</vt:lpstr>
      <vt:lpstr>SOLTOPPUM</vt:lpstr>
      <vt:lpstr>SOLTOPREF</vt:lpstr>
      <vt:lpstr>SOLTOPTOT</vt:lpstr>
      <vt:lpstr>SPEAFETOT</vt:lpstr>
      <vt:lpstr>SPEBNKTOT</vt:lpstr>
      <vt:lpstr>SPEEXPTOT</vt:lpstr>
      <vt:lpstr>SPEEXTELE</vt:lpstr>
      <vt:lpstr>SPEEXTHEA</vt:lpstr>
      <vt:lpstr>SPEEXTOTH</vt:lpstr>
      <vt:lpstr>SPEEXTTOT</vt:lpstr>
      <vt:lpstr>SPEFNLAGR</vt:lpstr>
      <vt:lpstr>SPEFNLATD</vt:lpstr>
      <vt:lpstr>SPEFNLATI</vt:lpstr>
      <vt:lpstr>SPEFNLBMF</vt:lpstr>
      <vt:lpstr>SPEFNLCMF</vt:lpstr>
      <vt:lpstr>SPEFNLCSR</vt:lpstr>
      <vt:lpstr>SPEFNLEAO</vt:lpstr>
      <vt:lpstr>SPEFNLFAB</vt:lpstr>
      <vt:lpstr>SPEFNLFIS</vt:lpstr>
      <vt:lpstr>SPEFNLFUT</vt:lpstr>
      <vt:lpstr>SPEFNLIND</vt:lpstr>
      <vt:lpstr>SPEFNLLGV</vt:lpstr>
      <vt:lpstr>SPEFNLMAE</vt:lpstr>
      <vt:lpstr>SPEFNLNAV</vt:lpstr>
      <vt:lpstr>SPEFNLNEM</vt:lpstr>
      <vt:lpstr>SPEFNLNOT</vt:lpstr>
      <vt:lpstr>SPEFNLOMN</vt:lpstr>
      <vt:lpstr>SPEFNLONM</vt:lpstr>
      <vt:lpstr>SPEFNLPPP</vt:lpstr>
      <vt:lpstr>SPEFNLPSR</vt:lpstr>
      <vt:lpstr>SPEFNLRAI</vt:lpstr>
      <vt:lpstr>SPEFNLRES</vt:lpstr>
      <vt:lpstr>SPEFNLRFT</vt:lpstr>
      <vt:lpstr>SPEFNLRPC</vt:lpstr>
      <vt:lpstr>SPEFNLRPP</vt:lpstr>
      <vt:lpstr>SPEFNLRPR</vt:lpstr>
      <vt:lpstr>SPEFNLSER</vt:lpstr>
      <vt:lpstr>SPEFNLTEM</vt:lpstr>
      <vt:lpstr>SPEFNLTOT</vt:lpstr>
      <vt:lpstr>SPEFNLTRA</vt:lpstr>
      <vt:lpstr>SPEFNLTTP</vt:lpstr>
      <vt:lpstr>SPEFNLWWP</vt:lpstr>
      <vt:lpstr>SPEIMPTOT</vt:lpstr>
      <vt:lpstr>SPENONRFF</vt:lpstr>
      <vt:lpstr>SPENONTOT</vt:lpstr>
      <vt:lpstr>SPEOWNTOT</vt:lpstr>
      <vt:lpstr>SPEPNETOT</vt:lpstr>
      <vt:lpstr>SPEPRMTOT</vt:lpstr>
      <vt:lpstr>SPEPROTOT</vt:lpstr>
      <vt:lpstr>SPESTCTOT</vt:lpstr>
      <vt:lpstr>SPESTDTOT</vt:lpstr>
      <vt:lpstr>SPETIPCHP</vt:lpstr>
      <vt:lpstr>SPETIPPBQ</vt:lpstr>
      <vt:lpstr>SPETIPPUB</vt:lpstr>
      <vt:lpstr>SPETIPPUM</vt:lpstr>
      <vt:lpstr>SPETIPREF</vt:lpstr>
      <vt:lpstr>SPETIPTOT</vt:lpstr>
      <vt:lpstr>SPETOPCEO</vt:lpstr>
      <vt:lpstr>SPETOPCHO</vt:lpstr>
      <vt:lpstr>SPETOPPBQ</vt:lpstr>
      <vt:lpstr>SPETOPPUB</vt:lpstr>
      <vt:lpstr>SPETOPPUM</vt:lpstr>
      <vt:lpstr>SPETOPREF</vt:lpstr>
      <vt:lpstr>SPETOPTOT</vt:lpstr>
      <vt:lpstr>TOTAFETOT</vt:lpstr>
      <vt:lpstr>TOTBNKTOT</vt:lpstr>
      <vt:lpstr>TOTEXPTOT</vt:lpstr>
      <vt:lpstr>TOTEXTELE</vt:lpstr>
      <vt:lpstr>TOTEXTHEA</vt:lpstr>
      <vt:lpstr>TOTEXTOTH</vt:lpstr>
      <vt:lpstr>TOTEXTTOT</vt:lpstr>
      <vt:lpstr>TOTFNLAGR</vt:lpstr>
      <vt:lpstr>TOTFNLATD</vt:lpstr>
      <vt:lpstr>TOTFNLATI</vt:lpstr>
      <vt:lpstr>TOTFNLBMF</vt:lpstr>
      <vt:lpstr>TOTFNLCMF</vt:lpstr>
      <vt:lpstr>TOTFNLCSR</vt:lpstr>
      <vt:lpstr>TOTFNLEAO</vt:lpstr>
      <vt:lpstr>TOTFNLFAB</vt:lpstr>
      <vt:lpstr>TOTFNLFIS</vt:lpstr>
      <vt:lpstr>TOTFNLFUT</vt:lpstr>
      <vt:lpstr>TOTFNLIND</vt:lpstr>
      <vt:lpstr>TOTFNLLGV</vt:lpstr>
      <vt:lpstr>TOTFNLMAE</vt:lpstr>
      <vt:lpstr>TOTFNLNAV</vt:lpstr>
      <vt:lpstr>TOTFNLNEM</vt:lpstr>
      <vt:lpstr>TOTFNLNOT</vt:lpstr>
      <vt:lpstr>TOTFNLOMN</vt:lpstr>
      <vt:lpstr>TOTFNLONM</vt:lpstr>
      <vt:lpstr>TOTFNLPPP</vt:lpstr>
      <vt:lpstr>TOTFNLPSR</vt:lpstr>
      <vt:lpstr>TOTFNLRAI</vt:lpstr>
      <vt:lpstr>TOTFNLRES</vt:lpstr>
      <vt:lpstr>TOTFNLRFT</vt:lpstr>
      <vt:lpstr>TOTFNLRPC</vt:lpstr>
      <vt:lpstr>TOTFNLRPP</vt:lpstr>
      <vt:lpstr>TOTFNLRPR</vt:lpstr>
      <vt:lpstr>TOTFNLSER</vt:lpstr>
      <vt:lpstr>TOTFNLTEM</vt:lpstr>
      <vt:lpstr>Total!TOTFNLTOT</vt:lpstr>
      <vt:lpstr>TOTFNLTRA</vt:lpstr>
      <vt:lpstr>TOTFNLTTP</vt:lpstr>
      <vt:lpstr>TOTFNLWWP</vt:lpstr>
      <vt:lpstr>TOTIMPTOT</vt:lpstr>
      <vt:lpstr>TOTNONRFF</vt:lpstr>
      <vt:lpstr>TOTNONTOT</vt:lpstr>
      <vt:lpstr>TOTOWNTOT</vt:lpstr>
      <vt:lpstr>TOTPNETOT</vt:lpstr>
      <vt:lpstr>Total!TOTPRMTOT</vt:lpstr>
      <vt:lpstr>TOTPROTOT</vt:lpstr>
      <vt:lpstr>TOTSTCTOT</vt:lpstr>
      <vt:lpstr>TOTSTDTOT</vt:lpstr>
      <vt:lpstr>TOTTIPCHP</vt:lpstr>
      <vt:lpstr>TOTTIPPBQ</vt:lpstr>
      <vt:lpstr>TOTTIPPUB</vt:lpstr>
      <vt:lpstr>TOTTIPPUM</vt:lpstr>
      <vt:lpstr>TOTTIPREF</vt:lpstr>
      <vt:lpstr>TOTTIPTOT</vt:lpstr>
      <vt:lpstr>TOTTOPCEO</vt:lpstr>
      <vt:lpstr>TOTTOPCHO</vt:lpstr>
      <vt:lpstr>TOTTOPPBQ</vt:lpstr>
      <vt:lpstr>TOTTOPPUB</vt:lpstr>
      <vt:lpstr>TOTTOPPUM</vt:lpstr>
      <vt:lpstr>TOTTOPREF</vt:lpstr>
      <vt:lpstr>TOTTOPTOT</vt:lpstr>
      <vt:lpstr>WINAFETOT</vt:lpstr>
      <vt:lpstr>WINBNKTOT</vt:lpstr>
      <vt:lpstr>WINEXPTOT</vt:lpstr>
      <vt:lpstr>WINEXTELE</vt:lpstr>
      <vt:lpstr>WINEXTHEA</vt:lpstr>
      <vt:lpstr>WINEXTOTH</vt:lpstr>
      <vt:lpstr>WINEXTTOT</vt:lpstr>
      <vt:lpstr>WINFNLAGR</vt:lpstr>
      <vt:lpstr>WINFNLATD</vt:lpstr>
      <vt:lpstr>WINFNLATI</vt:lpstr>
      <vt:lpstr>WINFNLBMF</vt:lpstr>
      <vt:lpstr>WINFNLCMF</vt:lpstr>
      <vt:lpstr>WINFNLCSR</vt:lpstr>
      <vt:lpstr>WINFNLEAO</vt:lpstr>
      <vt:lpstr>WINFNLFAB</vt:lpstr>
      <vt:lpstr>WINFNLFIS</vt:lpstr>
      <vt:lpstr>WINFNLFUT</vt:lpstr>
      <vt:lpstr>WINFNLIND</vt:lpstr>
      <vt:lpstr>WINFNLLGV</vt:lpstr>
      <vt:lpstr>WINFNLMAE</vt:lpstr>
      <vt:lpstr>WINFNLNAV</vt:lpstr>
      <vt:lpstr>WINFNLNEM</vt:lpstr>
      <vt:lpstr>WINFNLNOT</vt:lpstr>
      <vt:lpstr>WINFNLOMN</vt:lpstr>
      <vt:lpstr>WINFNLONM</vt:lpstr>
      <vt:lpstr>WINFNLPPP</vt:lpstr>
      <vt:lpstr>WINFNLPSR</vt:lpstr>
      <vt:lpstr>WINFNLRAI</vt:lpstr>
      <vt:lpstr>WINFNLRES</vt:lpstr>
      <vt:lpstr>WINFNLRFT</vt:lpstr>
      <vt:lpstr>WINFNLRPC</vt:lpstr>
      <vt:lpstr>WINFNLRPP</vt:lpstr>
      <vt:lpstr>WINFNLRPR</vt:lpstr>
      <vt:lpstr>WINFNLSER</vt:lpstr>
      <vt:lpstr>WINFNLTEM</vt:lpstr>
      <vt:lpstr>WINFNLTOT</vt:lpstr>
      <vt:lpstr>WINFNLTRA</vt:lpstr>
      <vt:lpstr>WINFNLTTP</vt:lpstr>
      <vt:lpstr>WINFNLWWP</vt:lpstr>
      <vt:lpstr>WINIMPTOT</vt:lpstr>
      <vt:lpstr>WINNONRFF</vt:lpstr>
      <vt:lpstr>WINNONTOT</vt:lpstr>
      <vt:lpstr>WINOWNTOT</vt:lpstr>
      <vt:lpstr>WINPNETOT</vt:lpstr>
      <vt:lpstr>WINPRMTOT</vt:lpstr>
      <vt:lpstr>WINPROTOT</vt:lpstr>
      <vt:lpstr>WINSTCTOT</vt:lpstr>
      <vt:lpstr>WINSTDTOT</vt:lpstr>
      <vt:lpstr>WINTIPCHP</vt:lpstr>
      <vt:lpstr>WINTIPPBQ</vt:lpstr>
      <vt:lpstr>WINTIPPUB</vt:lpstr>
      <vt:lpstr>WINTIPPUM</vt:lpstr>
      <vt:lpstr>WINTIPREF</vt:lpstr>
      <vt:lpstr>WINTIPTOT</vt:lpstr>
      <vt:lpstr>WINTOPCEO</vt:lpstr>
      <vt:lpstr>WINTOPCHO</vt:lpstr>
      <vt:lpstr>WINTOPPBQ</vt:lpstr>
      <vt:lpstr>WINTOPPUB</vt:lpstr>
      <vt:lpstr>WINTOPPUM</vt:lpstr>
      <vt:lpstr>WINTOPREF</vt:lpstr>
      <vt:lpstr>WINTOPTOT</vt:lpstr>
      <vt:lpstr>WSPAFETOT</vt:lpstr>
      <vt:lpstr>WSPBNKTOT</vt:lpstr>
      <vt:lpstr>WSPEXPTOT</vt:lpstr>
      <vt:lpstr>WSPEXTELE</vt:lpstr>
      <vt:lpstr>WSPEXTHEA</vt:lpstr>
      <vt:lpstr>WSPEXTOTH</vt:lpstr>
      <vt:lpstr>WSPEXTTOT</vt:lpstr>
      <vt:lpstr>WSPFNLAGR</vt:lpstr>
      <vt:lpstr>WSPFNLATD</vt:lpstr>
      <vt:lpstr>WSPFNLATI</vt:lpstr>
      <vt:lpstr>WSPFNLBMF</vt:lpstr>
      <vt:lpstr>WSPFNLCMF</vt:lpstr>
      <vt:lpstr>WSPFNLCSR</vt:lpstr>
      <vt:lpstr>WSPFNLEAO</vt:lpstr>
      <vt:lpstr>WSPFNLFAB</vt:lpstr>
      <vt:lpstr>WSPFNLFIS</vt:lpstr>
      <vt:lpstr>WSPFNLFUT</vt:lpstr>
      <vt:lpstr>WSPFNLIND</vt:lpstr>
      <vt:lpstr>WSPFNLLGV</vt:lpstr>
      <vt:lpstr>WSPFNLMAE</vt:lpstr>
      <vt:lpstr>WSPFNLNAV</vt:lpstr>
      <vt:lpstr>WSPFNLNEM</vt:lpstr>
      <vt:lpstr>WSPFNLNOT</vt:lpstr>
      <vt:lpstr>WSPFNLOMN</vt:lpstr>
      <vt:lpstr>WSPFNLONM</vt:lpstr>
      <vt:lpstr>WSPFNLPPP</vt:lpstr>
      <vt:lpstr>WSPFNLPSR</vt:lpstr>
      <vt:lpstr>WSPFNLRAI</vt:lpstr>
      <vt:lpstr>WSPFNLRES</vt:lpstr>
      <vt:lpstr>WSPFNLRFT</vt:lpstr>
      <vt:lpstr>WSPFNLRPC</vt:lpstr>
      <vt:lpstr>WSPFNLRPP</vt:lpstr>
      <vt:lpstr>WSPFNLRPR</vt:lpstr>
      <vt:lpstr>WSPFNLSER</vt:lpstr>
      <vt:lpstr>WSPFNLTEM</vt:lpstr>
      <vt:lpstr>WSPFNLTOT</vt:lpstr>
      <vt:lpstr>WSPFNLTRA</vt:lpstr>
      <vt:lpstr>WSPFNLTTP</vt:lpstr>
      <vt:lpstr>WSPFNLWWP</vt:lpstr>
      <vt:lpstr>WSPIMPTOT</vt:lpstr>
      <vt:lpstr>WSPNONRFF</vt:lpstr>
      <vt:lpstr>WSPNONTOT</vt:lpstr>
      <vt:lpstr>WSPOWNTOT</vt:lpstr>
      <vt:lpstr>WSPPNETOT</vt:lpstr>
      <vt:lpstr>WSPPRMTOT</vt:lpstr>
      <vt:lpstr>WSPPROTOT</vt:lpstr>
      <vt:lpstr>WSPSTCTOT</vt:lpstr>
      <vt:lpstr>WSPSTDTOT</vt:lpstr>
      <vt:lpstr>WSPTIPCHP</vt:lpstr>
      <vt:lpstr>WSPTIPPBQ</vt:lpstr>
      <vt:lpstr>WSPTIPPUB</vt:lpstr>
      <vt:lpstr>WSPTIPPUM</vt:lpstr>
      <vt:lpstr>WSPTIPREF</vt:lpstr>
      <vt:lpstr>WSPTIPTOT</vt:lpstr>
      <vt:lpstr>WSPTOPCEO</vt:lpstr>
      <vt:lpstr>WSPTOPCHO</vt:lpstr>
      <vt:lpstr>WSPTOPPBQ</vt:lpstr>
      <vt:lpstr>WSPTOPPUB</vt:lpstr>
      <vt:lpstr>WSPTOPPUM</vt:lpstr>
      <vt:lpstr>WSPTOPREF</vt:lpstr>
      <vt:lpstr>WSPTOPTOT</vt:lpstr>
    </vt:vector>
  </TitlesOfParts>
  <Company>Sustainable Energy Authority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Howley Martin</dc:creator>
  <cp:lastModifiedBy>Howley Martin</cp:lastModifiedBy>
  <dcterms:created xsi:type="dcterms:W3CDTF">2019-01-31T11:41:39Z</dcterms:created>
  <dcterms:modified xsi:type="dcterms:W3CDTF">2019-01-31T12:00:06Z</dcterms:modified>
</cp:coreProperties>
</file>